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isk D จิตรฤดี\เงินนอกงบประมาณ\สกสว\โอนขายบิล 2564\โอนงวดที่ 2 ครั้งที่ 1\"/>
    </mc:Choice>
  </mc:AlternateContent>
  <bookViews>
    <workbookView xWindow="-120" yWindow="-120" windowWidth="19440" windowHeight="15000" activeTab="1"/>
  </bookViews>
  <sheets>
    <sheet name="กสส. ภาพรวม64" sheetId="5" r:id="rId1"/>
    <sheet name="สรุป กสก." sheetId="7" r:id="rId2"/>
    <sheet name="โอนเงินงวด2" sheetId="9" r:id="rId3"/>
    <sheet name="โครงการ1" sheetId="6" r:id="rId4"/>
    <sheet name="โครงการ2" sheetId="2" r:id="rId5"/>
    <sheet name="รวม 2 โครงการ" sheetId="4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_____________________ddd11" localSheetId="0">#REF!</definedName>
    <definedName name="______________________ddd11" localSheetId="3">#REF!</definedName>
    <definedName name="______________________ddd11" localSheetId="2">#REF!</definedName>
    <definedName name="______________________ddd11">#REF!</definedName>
    <definedName name="______________________ddd15" localSheetId="0">#REF!</definedName>
    <definedName name="______________________ddd15" localSheetId="3">#REF!</definedName>
    <definedName name="______________________ddd15" localSheetId="2">#REF!</definedName>
    <definedName name="______________________ddd15">#REF!</definedName>
    <definedName name="______________________ddd6" localSheetId="0">#REF!</definedName>
    <definedName name="______________________ddd6" localSheetId="3">#REF!</definedName>
    <definedName name="______________________ddd6" localSheetId="2">#REF!</definedName>
    <definedName name="______________________ddd6">#REF!</definedName>
    <definedName name="_____________________ddd11" localSheetId="0">#REF!</definedName>
    <definedName name="_____________________ddd11" localSheetId="3">#REF!</definedName>
    <definedName name="_____________________ddd11" localSheetId="2">#REF!</definedName>
    <definedName name="_____________________ddd11">#REF!</definedName>
    <definedName name="_____________________ddd12" localSheetId="0">#REF!</definedName>
    <definedName name="_____________________ddd12" localSheetId="3">#REF!</definedName>
    <definedName name="_____________________ddd12" localSheetId="2">#REF!</definedName>
    <definedName name="_____________________ddd12">#REF!</definedName>
    <definedName name="_____________________ddd15" localSheetId="0">#REF!</definedName>
    <definedName name="_____________________ddd15" localSheetId="3">#REF!</definedName>
    <definedName name="_____________________ddd15" localSheetId="2">#REF!</definedName>
    <definedName name="_____________________ddd15">#REF!</definedName>
    <definedName name="_____________________ddd6" localSheetId="0">#REF!</definedName>
    <definedName name="_____________________ddd6" localSheetId="3">#REF!</definedName>
    <definedName name="_____________________ddd6" localSheetId="2">#REF!</definedName>
    <definedName name="_____________________ddd6">#REF!</definedName>
    <definedName name="____________________ddd1" localSheetId="0">#REF!</definedName>
    <definedName name="____________________ddd1" localSheetId="3">#REF!</definedName>
    <definedName name="____________________ddd1" localSheetId="2">#REF!</definedName>
    <definedName name="____________________ddd1">#REF!</definedName>
    <definedName name="____________________ddd10" localSheetId="0">#REF!</definedName>
    <definedName name="____________________ddd10" localSheetId="3">#REF!</definedName>
    <definedName name="____________________ddd10" localSheetId="2">#REF!</definedName>
    <definedName name="____________________ddd10">#REF!</definedName>
    <definedName name="____________________ddd11" localSheetId="0">#REF!</definedName>
    <definedName name="____________________ddd11" localSheetId="3">#REF!</definedName>
    <definedName name="____________________ddd11" localSheetId="2">#REF!</definedName>
    <definedName name="____________________ddd11">#REF!</definedName>
    <definedName name="____________________ddd12" localSheetId="0">#REF!</definedName>
    <definedName name="____________________ddd12" localSheetId="3">#REF!</definedName>
    <definedName name="____________________ddd12" localSheetId="2">#REF!</definedName>
    <definedName name="____________________ddd12">#REF!</definedName>
    <definedName name="____________________ddd15" localSheetId="0">#REF!</definedName>
    <definedName name="____________________ddd15" localSheetId="3">#REF!</definedName>
    <definedName name="____________________ddd15" localSheetId="2">#REF!</definedName>
    <definedName name="____________________ddd15">#REF!</definedName>
    <definedName name="____________________ddd2" localSheetId="0">#REF!</definedName>
    <definedName name="____________________ddd2" localSheetId="3">#REF!</definedName>
    <definedName name="____________________ddd2" localSheetId="2">#REF!</definedName>
    <definedName name="____________________ddd2">#REF!</definedName>
    <definedName name="____________________ddd22" localSheetId="0">#REF!</definedName>
    <definedName name="____________________ddd22" localSheetId="3">#REF!</definedName>
    <definedName name="____________________ddd22" localSheetId="2">#REF!</definedName>
    <definedName name="____________________ddd22">#REF!</definedName>
    <definedName name="____________________ddd23" localSheetId="0">#REF!</definedName>
    <definedName name="____________________ddd23" localSheetId="3">#REF!</definedName>
    <definedName name="____________________ddd23" localSheetId="2">#REF!</definedName>
    <definedName name="____________________ddd23">#REF!</definedName>
    <definedName name="____________________ddd3" localSheetId="0">#REF!</definedName>
    <definedName name="____________________ddd3" localSheetId="3">#REF!</definedName>
    <definedName name="____________________ddd3" localSheetId="2">#REF!</definedName>
    <definedName name="____________________ddd3">#REF!</definedName>
    <definedName name="____________________ddd5" localSheetId="0">#REF!</definedName>
    <definedName name="____________________ddd5" localSheetId="3">#REF!</definedName>
    <definedName name="____________________ddd5" localSheetId="2">#REF!</definedName>
    <definedName name="____________________ddd5">#REF!</definedName>
    <definedName name="____________________ddd6" localSheetId="0">#REF!</definedName>
    <definedName name="____________________ddd6" localSheetId="3">#REF!</definedName>
    <definedName name="____________________ddd6" localSheetId="2">#REF!</definedName>
    <definedName name="____________________ddd6">#REF!</definedName>
    <definedName name="____________________ddd8" localSheetId="0">#REF!</definedName>
    <definedName name="____________________ddd8" localSheetId="3">#REF!</definedName>
    <definedName name="____________________ddd8" localSheetId="2">#REF!</definedName>
    <definedName name="____________________ddd8">#REF!</definedName>
    <definedName name="____________________ddd9" localSheetId="0">#REF!</definedName>
    <definedName name="____________________ddd9" localSheetId="3">#REF!</definedName>
    <definedName name="____________________ddd9" localSheetId="2">#REF!</definedName>
    <definedName name="____________________ddd9">#REF!</definedName>
    <definedName name="____________________end001" localSheetId="0">#REF!</definedName>
    <definedName name="____________________end001" localSheetId="3">#REF!</definedName>
    <definedName name="____________________end001" localSheetId="2">#REF!</definedName>
    <definedName name="____________________end001">#REF!</definedName>
    <definedName name="____________________end01" localSheetId="0">#REF!</definedName>
    <definedName name="____________________end01" localSheetId="3">#REF!</definedName>
    <definedName name="____________________end01" localSheetId="2">#REF!</definedName>
    <definedName name="____________________end01">#REF!</definedName>
    <definedName name="___________________ddd1" localSheetId="0">#REF!</definedName>
    <definedName name="___________________ddd1" localSheetId="3">#REF!</definedName>
    <definedName name="___________________ddd1" localSheetId="2">#REF!</definedName>
    <definedName name="___________________ddd1">#REF!</definedName>
    <definedName name="___________________ddd10" localSheetId="0">#REF!</definedName>
    <definedName name="___________________ddd10" localSheetId="3">#REF!</definedName>
    <definedName name="___________________ddd10" localSheetId="2">#REF!</definedName>
    <definedName name="___________________ddd10">#REF!</definedName>
    <definedName name="___________________ddd11" localSheetId="0">#REF!</definedName>
    <definedName name="___________________ddd11" localSheetId="3">#REF!</definedName>
    <definedName name="___________________ddd11" localSheetId="2">#REF!</definedName>
    <definedName name="___________________ddd11">#REF!</definedName>
    <definedName name="___________________ddd12" localSheetId="0">#REF!</definedName>
    <definedName name="___________________ddd12" localSheetId="3">#REF!</definedName>
    <definedName name="___________________ddd12" localSheetId="2">#REF!</definedName>
    <definedName name="___________________ddd12">#REF!</definedName>
    <definedName name="___________________ddd15" localSheetId="0">#REF!</definedName>
    <definedName name="___________________ddd15" localSheetId="3">#REF!</definedName>
    <definedName name="___________________ddd15" localSheetId="2">#REF!</definedName>
    <definedName name="___________________ddd15">#REF!</definedName>
    <definedName name="___________________ddd2" localSheetId="0">#REF!</definedName>
    <definedName name="___________________ddd2" localSheetId="3">#REF!</definedName>
    <definedName name="___________________ddd2" localSheetId="2">#REF!</definedName>
    <definedName name="___________________ddd2">#REF!</definedName>
    <definedName name="___________________ddd22" localSheetId="0">#REF!</definedName>
    <definedName name="___________________ddd22" localSheetId="3">#REF!</definedName>
    <definedName name="___________________ddd22" localSheetId="2">#REF!</definedName>
    <definedName name="___________________ddd22">#REF!</definedName>
    <definedName name="___________________ddd23" localSheetId="0">#REF!</definedName>
    <definedName name="___________________ddd23" localSheetId="3">#REF!</definedName>
    <definedName name="___________________ddd23" localSheetId="2">#REF!</definedName>
    <definedName name="___________________ddd23">#REF!</definedName>
    <definedName name="___________________ddd3" localSheetId="0">#REF!</definedName>
    <definedName name="___________________ddd3" localSheetId="3">#REF!</definedName>
    <definedName name="___________________ddd3" localSheetId="2">#REF!</definedName>
    <definedName name="___________________ddd3">#REF!</definedName>
    <definedName name="___________________ddd5" localSheetId="0">#REF!</definedName>
    <definedName name="___________________ddd5" localSheetId="3">#REF!</definedName>
    <definedName name="___________________ddd5" localSheetId="2">#REF!</definedName>
    <definedName name="___________________ddd5">#REF!</definedName>
    <definedName name="___________________ddd6" localSheetId="0">#REF!</definedName>
    <definedName name="___________________ddd6" localSheetId="3">#REF!</definedName>
    <definedName name="___________________ddd6" localSheetId="2">#REF!</definedName>
    <definedName name="___________________ddd6">#REF!</definedName>
    <definedName name="___________________ddd8" localSheetId="0">#REF!</definedName>
    <definedName name="___________________ddd8" localSheetId="3">#REF!</definedName>
    <definedName name="___________________ddd8" localSheetId="2">#REF!</definedName>
    <definedName name="___________________ddd8">#REF!</definedName>
    <definedName name="___________________ddd9" localSheetId="0">#REF!</definedName>
    <definedName name="___________________ddd9" localSheetId="3">#REF!</definedName>
    <definedName name="___________________ddd9" localSheetId="2">#REF!</definedName>
    <definedName name="___________________ddd9">#REF!</definedName>
    <definedName name="___________________end001" localSheetId="0">#REF!</definedName>
    <definedName name="___________________end001" localSheetId="3">#REF!</definedName>
    <definedName name="___________________end001" localSheetId="2">#REF!</definedName>
    <definedName name="___________________end001">#REF!</definedName>
    <definedName name="___________________end01" localSheetId="0">#REF!</definedName>
    <definedName name="___________________end01" localSheetId="3">#REF!</definedName>
    <definedName name="___________________end01" localSheetId="2">#REF!</definedName>
    <definedName name="___________________end01">#REF!</definedName>
    <definedName name="__________________ddd1" localSheetId="0">#REF!</definedName>
    <definedName name="__________________ddd1" localSheetId="3">#REF!</definedName>
    <definedName name="__________________ddd1" localSheetId="2">#REF!</definedName>
    <definedName name="__________________ddd1">#REF!</definedName>
    <definedName name="__________________ddd10" localSheetId="0">#REF!</definedName>
    <definedName name="__________________ddd10" localSheetId="3">#REF!</definedName>
    <definedName name="__________________ddd10" localSheetId="2">#REF!</definedName>
    <definedName name="__________________ddd10">#REF!</definedName>
    <definedName name="__________________ddd11" localSheetId="0">#REF!</definedName>
    <definedName name="__________________ddd11" localSheetId="3">#REF!</definedName>
    <definedName name="__________________ddd11" localSheetId="2">#REF!</definedName>
    <definedName name="__________________ddd11">#REF!</definedName>
    <definedName name="__________________ddd12" localSheetId="0">#REF!</definedName>
    <definedName name="__________________ddd12" localSheetId="3">#REF!</definedName>
    <definedName name="__________________ddd12" localSheetId="2">#REF!</definedName>
    <definedName name="__________________ddd12">#REF!</definedName>
    <definedName name="__________________ddd15" localSheetId="0">#REF!</definedName>
    <definedName name="__________________ddd15" localSheetId="3">#REF!</definedName>
    <definedName name="__________________ddd15" localSheetId="2">#REF!</definedName>
    <definedName name="__________________ddd15">#REF!</definedName>
    <definedName name="__________________ddd2" localSheetId="0">#REF!</definedName>
    <definedName name="__________________ddd2" localSheetId="3">#REF!</definedName>
    <definedName name="__________________ddd2" localSheetId="2">#REF!</definedName>
    <definedName name="__________________ddd2">#REF!</definedName>
    <definedName name="__________________ddd22" localSheetId="0">#REF!</definedName>
    <definedName name="__________________ddd22" localSheetId="3">#REF!</definedName>
    <definedName name="__________________ddd22" localSheetId="2">#REF!</definedName>
    <definedName name="__________________ddd22">#REF!</definedName>
    <definedName name="__________________ddd23" localSheetId="0">#REF!</definedName>
    <definedName name="__________________ddd23" localSheetId="3">#REF!</definedName>
    <definedName name="__________________ddd23" localSheetId="2">#REF!</definedName>
    <definedName name="__________________ddd23">#REF!</definedName>
    <definedName name="__________________ddd3" localSheetId="0">#REF!</definedName>
    <definedName name="__________________ddd3" localSheetId="3">#REF!</definedName>
    <definedName name="__________________ddd3" localSheetId="2">#REF!</definedName>
    <definedName name="__________________ddd3">#REF!</definedName>
    <definedName name="__________________ddd5" localSheetId="0">#REF!</definedName>
    <definedName name="__________________ddd5" localSheetId="3">#REF!</definedName>
    <definedName name="__________________ddd5" localSheetId="2">#REF!</definedName>
    <definedName name="__________________ddd5">#REF!</definedName>
    <definedName name="__________________ddd6" localSheetId="0">#REF!</definedName>
    <definedName name="__________________ddd6" localSheetId="3">#REF!</definedName>
    <definedName name="__________________ddd6" localSheetId="2">#REF!</definedName>
    <definedName name="__________________ddd6">#REF!</definedName>
    <definedName name="__________________ddd8" localSheetId="0">#REF!</definedName>
    <definedName name="__________________ddd8" localSheetId="3">#REF!</definedName>
    <definedName name="__________________ddd8" localSheetId="2">#REF!</definedName>
    <definedName name="__________________ddd8">#REF!</definedName>
    <definedName name="__________________ddd9" localSheetId="0">#REF!</definedName>
    <definedName name="__________________ddd9" localSheetId="3">#REF!</definedName>
    <definedName name="__________________ddd9" localSheetId="2">#REF!</definedName>
    <definedName name="__________________ddd9">#REF!</definedName>
    <definedName name="__________________end001" localSheetId="0">#REF!</definedName>
    <definedName name="__________________end001" localSheetId="3">#REF!</definedName>
    <definedName name="__________________end001" localSheetId="2">#REF!</definedName>
    <definedName name="__________________end001">#REF!</definedName>
    <definedName name="__________________end01" localSheetId="0">#REF!</definedName>
    <definedName name="__________________end01" localSheetId="3">#REF!</definedName>
    <definedName name="__________________end01" localSheetId="2">#REF!</definedName>
    <definedName name="__________________end01">#REF!</definedName>
    <definedName name="_________________ddd1" localSheetId="0">#REF!</definedName>
    <definedName name="_________________ddd1" localSheetId="3">#REF!</definedName>
    <definedName name="_________________ddd1" localSheetId="2">#REF!</definedName>
    <definedName name="_________________ddd1">#REF!</definedName>
    <definedName name="_________________ddd10" localSheetId="0">#REF!</definedName>
    <definedName name="_________________ddd10" localSheetId="3">#REF!</definedName>
    <definedName name="_________________ddd10" localSheetId="2">#REF!</definedName>
    <definedName name="_________________ddd10">#REF!</definedName>
    <definedName name="_________________ddd11" localSheetId="0">#REF!</definedName>
    <definedName name="_________________ddd11" localSheetId="3">#REF!</definedName>
    <definedName name="_________________ddd11" localSheetId="2">#REF!</definedName>
    <definedName name="_________________ddd11">#REF!</definedName>
    <definedName name="_________________ddd12" localSheetId="0">#REF!</definedName>
    <definedName name="_________________ddd12" localSheetId="3">#REF!</definedName>
    <definedName name="_________________ddd12" localSheetId="2">#REF!</definedName>
    <definedName name="_________________ddd12">#REF!</definedName>
    <definedName name="_________________ddd15" localSheetId="0">#REF!</definedName>
    <definedName name="_________________ddd15" localSheetId="3">#REF!</definedName>
    <definedName name="_________________ddd15" localSheetId="2">#REF!</definedName>
    <definedName name="_________________ddd15">#REF!</definedName>
    <definedName name="_________________ddd2" localSheetId="0">#REF!</definedName>
    <definedName name="_________________ddd2" localSheetId="3">#REF!</definedName>
    <definedName name="_________________ddd2" localSheetId="2">#REF!</definedName>
    <definedName name="_________________ddd2">#REF!</definedName>
    <definedName name="_________________ddd22" localSheetId="0">#REF!</definedName>
    <definedName name="_________________ddd22" localSheetId="3">#REF!</definedName>
    <definedName name="_________________ddd22" localSheetId="2">#REF!</definedName>
    <definedName name="_________________ddd22">#REF!</definedName>
    <definedName name="_________________ddd23" localSheetId="0">#REF!</definedName>
    <definedName name="_________________ddd23" localSheetId="3">#REF!</definedName>
    <definedName name="_________________ddd23" localSheetId="2">#REF!</definedName>
    <definedName name="_________________ddd23">#REF!</definedName>
    <definedName name="_________________ddd3" localSheetId="0">#REF!</definedName>
    <definedName name="_________________ddd3" localSheetId="3">#REF!</definedName>
    <definedName name="_________________ddd3" localSheetId="2">#REF!</definedName>
    <definedName name="_________________ddd3">#REF!</definedName>
    <definedName name="_________________ddd5" localSheetId="0">#REF!</definedName>
    <definedName name="_________________ddd5" localSheetId="3">#REF!</definedName>
    <definedName name="_________________ddd5" localSheetId="2">#REF!</definedName>
    <definedName name="_________________ddd5">#REF!</definedName>
    <definedName name="_________________ddd6" localSheetId="0">#REF!</definedName>
    <definedName name="_________________ddd6" localSheetId="3">#REF!</definedName>
    <definedName name="_________________ddd6" localSheetId="2">#REF!</definedName>
    <definedName name="_________________ddd6">#REF!</definedName>
    <definedName name="_________________ddd8" localSheetId="0">#REF!</definedName>
    <definedName name="_________________ddd8" localSheetId="3">#REF!</definedName>
    <definedName name="_________________ddd8" localSheetId="2">#REF!</definedName>
    <definedName name="_________________ddd8">#REF!</definedName>
    <definedName name="_________________ddd9" localSheetId="0">#REF!</definedName>
    <definedName name="_________________ddd9" localSheetId="3">#REF!</definedName>
    <definedName name="_________________ddd9" localSheetId="2">#REF!</definedName>
    <definedName name="_________________ddd9">#REF!</definedName>
    <definedName name="_________________end001" localSheetId="0">#REF!</definedName>
    <definedName name="_________________end001" localSheetId="3">#REF!</definedName>
    <definedName name="_________________end001" localSheetId="2">#REF!</definedName>
    <definedName name="_________________end001">#REF!</definedName>
    <definedName name="_________________end01" localSheetId="0">#REF!</definedName>
    <definedName name="_________________end01" localSheetId="3">#REF!</definedName>
    <definedName name="_________________end01" localSheetId="2">#REF!</definedName>
    <definedName name="_________________end01">#REF!</definedName>
    <definedName name="________________ddd1" localSheetId="0">#REF!</definedName>
    <definedName name="________________ddd1" localSheetId="3">#REF!</definedName>
    <definedName name="________________ddd1" localSheetId="2">#REF!</definedName>
    <definedName name="________________ddd1">#REF!</definedName>
    <definedName name="________________ddd10" localSheetId="0">#REF!</definedName>
    <definedName name="________________ddd10" localSheetId="3">#REF!</definedName>
    <definedName name="________________ddd10" localSheetId="2">#REF!</definedName>
    <definedName name="________________ddd10">#REF!</definedName>
    <definedName name="________________ddd11" localSheetId="0">#REF!</definedName>
    <definedName name="________________ddd11" localSheetId="3">#REF!</definedName>
    <definedName name="________________ddd11" localSheetId="2">#REF!</definedName>
    <definedName name="________________ddd11">#REF!</definedName>
    <definedName name="________________ddd12" localSheetId="0">#REF!</definedName>
    <definedName name="________________ddd12" localSheetId="3">#REF!</definedName>
    <definedName name="________________ddd12" localSheetId="2">#REF!</definedName>
    <definedName name="________________ddd12">#REF!</definedName>
    <definedName name="________________ddd15" localSheetId="0">#REF!</definedName>
    <definedName name="________________ddd15" localSheetId="3">#REF!</definedName>
    <definedName name="________________ddd15" localSheetId="2">#REF!</definedName>
    <definedName name="________________ddd15">#REF!</definedName>
    <definedName name="________________ddd2" localSheetId="0">#REF!</definedName>
    <definedName name="________________ddd2" localSheetId="3">#REF!</definedName>
    <definedName name="________________ddd2" localSheetId="2">#REF!</definedName>
    <definedName name="________________ddd2">#REF!</definedName>
    <definedName name="________________ddd22" localSheetId="0">#REF!</definedName>
    <definedName name="________________ddd22" localSheetId="3">#REF!</definedName>
    <definedName name="________________ddd22" localSheetId="2">#REF!</definedName>
    <definedName name="________________ddd22">#REF!</definedName>
    <definedName name="________________ddd23" localSheetId="0">#REF!</definedName>
    <definedName name="________________ddd23" localSheetId="3">#REF!</definedName>
    <definedName name="________________ddd23" localSheetId="2">#REF!</definedName>
    <definedName name="________________ddd23">#REF!</definedName>
    <definedName name="________________ddd3" localSheetId="0">#REF!</definedName>
    <definedName name="________________ddd3" localSheetId="3">#REF!</definedName>
    <definedName name="________________ddd3" localSheetId="2">#REF!</definedName>
    <definedName name="________________ddd3">#REF!</definedName>
    <definedName name="________________ddd5" localSheetId="0">#REF!</definedName>
    <definedName name="________________ddd5" localSheetId="3">#REF!</definedName>
    <definedName name="________________ddd5" localSheetId="2">#REF!</definedName>
    <definedName name="________________ddd5">#REF!</definedName>
    <definedName name="________________ddd6" localSheetId="0">#REF!</definedName>
    <definedName name="________________ddd6" localSheetId="3">#REF!</definedName>
    <definedName name="________________ddd6" localSheetId="2">#REF!</definedName>
    <definedName name="________________ddd6">#REF!</definedName>
    <definedName name="________________ddd8" localSheetId="0">#REF!</definedName>
    <definedName name="________________ddd8" localSheetId="3">#REF!</definedName>
    <definedName name="________________ddd8" localSheetId="2">#REF!</definedName>
    <definedName name="________________ddd8">#REF!</definedName>
    <definedName name="________________ddd9" localSheetId="0">#REF!</definedName>
    <definedName name="________________ddd9" localSheetId="3">#REF!</definedName>
    <definedName name="________________ddd9" localSheetId="2">#REF!</definedName>
    <definedName name="________________ddd9">#REF!</definedName>
    <definedName name="________________end001" localSheetId="0">#REF!</definedName>
    <definedName name="________________end001" localSheetId="3">#REF!</definedName>
    <definedName name="________________end001" localSheetId="2">#REF!</definedName>
    <definedName name="________________end001">#REF!</definedName>
    <definedName name="________________end01" localSheetId="0">#REF!</definedName>
    <definedName name="________________end01" localSheetId="3">#REF!</definedName>
    <definedName name="________________end01" localSheetId="2">#REF!</definedName>
    <definedName name="________________end01">#REF!</definedName>
    <definedName name="_______________ddd1" localSheetId="0">#REF!</definedName>
    <definedName name="_______________ddd1" localSheetId="3">#REF!</definedName>
    <definedName name="_______________ddd1" localSheetId="2">#REF!</definedName>
    <definedName name="_______________ddd1">#REF!</definedName>
    <definedName name="_______________ddd10" localSheetId="0">#REF!</definedName>
    <definedName name="_______________ddd10" localSheetId="3">#REF!</definedName>
    <definedName name="_______________ddd10" localSheetId="2">#REF!</definedName>
    <definedName name="_______________ddd10">#REF!</definedName>
    <definedName name="_______________ddd11" localSheetId="0">#REF!</definedName>
    <definedName name="_______________ddd11" localSheetId="3">#REF!</definedName>
    <definedName name="_______________ddd11" localSheetId="2">#REF!</definedName>
    <definedName name="_______________ddd11">#REF!</definedName>
    <definedName name="_______________ddd12" localSheetId="0">#REF!</definedName>
    <definedName name="_______________ddd12" localSheetId="3">#REF!</definedName>
    <definedName name="_______________ddd12" localSheetId="2">#REF!</definedName>
    <definedName name="_______________ddd12">#REF!</definedName>
    <definedName name="_______________ddd15" localSheetId="0">#REF!</definedName>
    <definedName name="_______________ddd15" localSheetId="3">#REF!</definedName>
    <definedName name="_______________ddd15" localSheetId="2">#REF!</definedName>
    <definedName name="_______________ddd15">#REF!</definedName>
    <definedName name="_______________ddd2" localSheetId="0">#REF!</definedName>
    <definedName name="_______________ddd2" localSheetId="3">#REF!</definedName>
    <definedName name="_______________ddd2" localSheetId="2">#REF!</definedName>
    <definedName name="_______________ddd2">#REF!</definedName>
    <definedName name="_______________ddd22" localSheetId="0">#REF!</definedName>
    <definedName name="_______________ddd22" localSheetId="3">#REF!</definedName>
    <definedName name="_______________ddd22" localSheetId="2">#REF!</definedName>
    <definedName name="_______________ddd22">#REF!</definedName>
    <definedName name="_______________ddd23" localSheetId="0">#REF!</definedName>
    <definedName name="_______________ddd23" localSheetId="3">#REF!</definedName>
    <definedName name="_______________ddd23" localSheetId="2">#REF!</definedName>
    <definedName name="_______________ddd23">#REF!</definedName>
    <definedName name="_______________ddd3" localSheetId="0">#REF!</definedName>
    <definedName name="_______________ddd3" localSheetId="3">#REF!</definedName>
    <definedName name="_______________ddd3" localSheetId="2">#REF!</definedName>
    <definedName name="_______________ddd3">#REF!</definedName>
    <definedName name="_______________ddd5" localSheetId="0">#REF!</definedName>
    <definedName name="_______________ddd5" localSheetId="3">#REF!</definedName>
    <definedName name="_______________ddd5" localSheetId="2">#REF!</definedName>
    <definedName name="_______________ddd5">#REF!</definedName>
    <definedName name="_______________ddd6" localSheetId="0">#REF!</definedName>
    <definedName name="_______________ddd6" localSheetId="3">#REF!</definedName>
    <definedName name="_______________ddd6" localSheetId="2">#REF!</definedName>
    <definedName name="_______________ddd6">#REF!</definedName>
    <definedName name="_______________ddd8" localSheetId="0">#REF!</definedName>
    <definedName name="_______________ddd8" localSheetId="3">#REF!</definedName>
    <definedName name="_______________ddd8" localSheetId="2">#REF!</definedName>
    <definedName name="_______________ddd8">#REF!</definedName>
    <definedName name="_______________ddd9" localSheetId="0">#REF!</definedName>
    <definedName name="_______________ddd9" localSheetId="3">#REF!</definedName>
    <definedName name="_______________ddd9" localSheetId="2">#REF!</definedName>
    <definedName name="_______________ddd9">#REF!</definedName>
    <definedName name="_______________end001" localSheetId="0">#REF!</definedName>
    <definedName name="_______________end001" localSheetId="3">#REF!</definedName>
    <definedName name="_______________end001" localSheetId="2">#REF!</definedName>
    <definedName name="_______________end001">#REF!</definedName>
    <definedName name="_______________end01" localSheetId="0">#REF!</definedName>
    <definedName name="_______________end01" localSheetId="3">#REF!</definedName>
    <definedName name="_______________end01" localSheetId="2">#REF!</definedName>
    <definedName name="_______________end01">#REF!</definedName>
    <definedName name="______________ddd1" localSheetId="0">#REF!</definedName>
    <definedName name="______________ddd1" localSheetId="3">#REF!</definedName>
    <definedName name="______________ddd1" localSheetId="2">#REF!</definedName>
    <definedName name="______________ddd1">#REF!</definedName>
    <definedName name="______________ddd10" localSheetId="0">#REF!</definedName>
    <definedName name="______________ddd10" localSheetId="3">#REF!</definedName>
    <definedName name="______________ddd10" localSheetId="2">#REF!</definedName>
    <definedName name="______________ddd10">#REF!</definedName>
    <definedName name="______________ddd11" localSheetId="0">#REF!</definedName>
    <definedName name="______________ddd11" localSheetId="3">#REF!</definedName>
    <definedName name="______________ddd11" localSheetId="2">#REF!</definedName>
    <definedName name="______________ddd11">#REF!</definedName>
    <definedName name="______________ddd12" localSheetId="0">#REF!</definedName>
    <definedName name="______________ddd12" localSheetId="3">#REF!</definedName>
    <definedName name="______________ddd12" localSheetId="2">#REF!</definedName>
    <definedName name="______________ddd12">#REF!</definedName>
    <definedName name="______________ddd15" localSheetId="0">#REF!</definedName>
    <definedName name="______________ddd15" localSheetId="3">#REF!</definedName>
    <definedName name="______________ddd15" localSheetId="2">#REF!</definedName>
    <definedName name="______________ddd15">#REF!</definedName>
    <definedName name="______________ddd2" localSheetId="0">#REF!</definedName>
    <definedName name="______________ddd2" localSheetId="3">#REF!</definedName>
    <definedName name="______________ddd2" localSheetId="2">#REF!</definedName>
    <definedName name="______________ddd2">#REF!</definedName>
    <definedName name="______________ddd22" localSheetId="0">#REF!</definedName>
    <definedName name="______________ddd22" localSheetId="3">#REF!</definedName>
    <definedName name="______________ddd22" localSheetId="2">#REF!</definedName>
    <definedName name="______________ddd22">#REF!</definedName>
    <definedName name="______________ddd23" localSheetId="0">#REF!</definedName>
    <definedName name="______________ddd23" localSheetId="3">#REF!</definedName>
    <definedName name="______________ddd23" localSheetId="2">#REF!</definedName>
    <definedName name="______________ddd23">#REF!</definedName>
    <definedName name="______________ddd3" localSheetId="0">#REF!</definedName>
    <definedName name="______________ddd3" localSheetId="3">#REF!</definedName>
    <definedName name="______________ddd3" localSheetId="2">#REF!</definedName>
    <definedName name="______________ddd3">#REF!</definedName>
    <definedName name="______________ddd5" localSheetId="0">#REF!</definedName>
    <definedName name="______________ddd5" localSheetId="3">#REF!</definedName>
    <definedName name="______________ddd5" localSheetId="2">#REF!</definedName>
    <definedName name="______________ddd5">#REF!</definedName>
    <definedName name="______________ddd6" localSheetId="0">#REF!</definedName>
    <definedName name="______________ddd6" localSheetId="3">#REF!</definedName>
    <definedName name="______________ddd6" localSheetId="2">#REF!</definedName>
    <definedName name="______________ddd6">#REF!</definedName>
    <definedName name="______________ddd8" localSheetId="0">#REF!</definedName>
    <definedName name="______________ddd8" localSheetId="3">#REF!</definedName>
    <definedName name="______________ddd8" localSheetId="2">#REF!</definedName>
    <definedName name="______________ddd8">#REF!</definedName>
    <definedName name="______________ddd9" localSheetId="0">#REF!</definedName>
    <definedName name="______________ddd9" localSheetId="3">#REF!</definedName>
    <definedName name="______________ddd9" localSheetId="2">#REF!</definedName>
    <definedName name="______________ddd9">#REF!</definedName>
    <definedName name="______________end001" localSheetId="0">#REF!</definedName>
    <definedName name="______________end001" localSheetId="3">#REF!</definedName>
    <definedName name="______________end001" localSheetId="2">#REF!</definedName>
    <definedName name="______________end001">#REF!</definedName>
    <definedName name="______________end01" localSheetId="0">#REF!</definedName>
    <definedName name="______________end01" localSheetId="3">#REF!</definedName>
    <definedName name="______________end01" localSheetId="2">#REF!</definedName>
    <definedName name="______________end01">#REF!</definedName>
    <definedName name="_____________ddd1" localSheetId="0">#REF!</definedName>
    <definedName name="_____________ddd1" localSheetId="3">#REF!</definedName>
    <definedName name="_____________ddd1" localSheetId="2">#REF!</definedName>
    <definedName name="_____________ddd1">#REF!</definedName>
    <definedName name="_____________ddd10" localSheetId="0">#REF!</definedName>
    <definedName name="_____________ddd10" localSheetId="3">#REF!</definedName>
    <definedName name="_____________ddd10" localSheetId="2">#REF!</definedName>
    <definedName name="_____________ddd10">#REF!</definedName>
    <definedName name="_____________ddd11" localSheetId="0">#REF!</definedName>
    <definedName name="_____________ddd11" localSheetId="3">#REF!</definedName>
    <definedName name="_____________ddd11" localSheetId="2">#REF!</definedName>
    <definedName name="_____________ddd11">#REF!</definedName>
    <definedName name="_____________ddd12" localSheetId="0">#REF!</definedName>
    <definedName name="_____________ddd12" localSheetId="3">#REF!</definedName>
    <definedName name="_____________ddd12" localSheetId="2">#REF!</definedName>
    <definedName name="_____________ddd12">#REF!</definedName>
    <definedName name="_____________ddd15" localSheetId="0">#REF!</definedName>
    <definedName name="_____________ddd15" localSheetId="3">#REF!</definedName>
    <definedName name="_____________ddd15" localSheetId="2">#REF!</definedName>
    <definedName name="_____________ddd15">#REF!</definedName>
    <definedName name="_____________ddd2" localSheetId="0">#REF!</definedName>
    <definedName name="_____________ddd2" localSheetId="3">#REF!</definedName>
    <definedName name="_____________ddd2" localSheetId="2">#REF!</definedName>
    <definedName name="_____________ddd2">#REF!</definedName>
    <definedName name="_____________ddd22" localSheetId="0">#REF!</definedName>
    <definedName name="_____________ddd22" localSheetId="3">#REF!</definedName>
    <definedName name="_____________ddd22" localSheetId="2">#REF!</definedName>
    <definedName name="_____________ddd22">#REF!</definedName>
    <definedName name="_____________ddd23" localSheetId="0">#REF!</definedName>
    <definedName name="_____________ddd23" localSheetId="3">#REF!</definedName>
    <definedName name="_____________ddd23" localSheetId="2">#REF!</definedName>
    <definedName name="_____________ddd23">#REF!</definedName>
    <definedName name="_____________ddd3" localSheetId="0">#REF!</definedName>
    <definedName name="_____________ddd3" localSheetId="3">#REF!</definedName>
    <definedName name="_____________ddd3" localSheetId="2">#REF!</definedName>
    <definedName name="_____________ddd3">#REF!</definedName>
    <definedName name="_____________ddd5" localSheetId="0">#REF!</definedName>
    <definedName name="_____________ddd5" localSheetId="3">#REF!</definedName>
    <definedName name="_____________ddd5" localSheetId="2">#REF!</definedName>
    <definedName name="_____________ddd5">#REF!</definedName>
    <definedName name="_____________ddd6" localSheetId="0">#REF!</definedName>
    <definedName name="_____________ddd6" localSheetId="3">#REF!</definedName>
    <definedName name="_____________ddd6" localSheetId="2">#REF!</definedName>
    <definedName name="_____________ddd6">#REF!</definedName>
    <definedName name="_____________ddd8" localSheetId="0">#REF!</definedName>
    <definedName name="_____________ddd8" localSheetId="3">#REF!</definedName>
    <definedName name="_____________ddd8" localSheetId="2">#REF!</definedName>
    <definedName name="_____________ddd8">#REF!</definedName>
    <definedName name="_____________ddd9" localSheetId="0">#REF!</definedName>
    <definedName name="_____________ddd9" localSheetId="3">#REF!</definedName>
    <definedName name="_____________ddd9" localSheetId="2">#REF!</definedName>
    <definedName name="_____________ddd9">#REF!</definedName>
    <definedName name="_____________end001" localSheetId="0">#REF!</definedName>
    <definedName name="_____________end001" localSheetId="3">#REF!</definedName>
    <definedName name="_____________end001" localSheetId="2">#REF!</definedName>
    <definedName name="_____________end001">#REF!</definedName>
    <definedName name="_____________end01" localSheetId="0">#REF!</definedName>
    <definedName name="_____________end01" localSheetId="3">#REF!</definedName>
    <definedName name="_____________end01" localSheetId="2">#REF!</definedName>
    <definedName name="_____________end01">#REF!</definedName>
    <definedName name="____________ddd1" localSheetId="0">#REF!</definedName>
    <definedName name="____________ddd1" localSheetId="3">#REF!</definedName>
    <definedName name="____________ddd1" localSheetId="2">#REF!</definedName>
    <definedName name="____________ddd1">#REF!</definedName>
    <definedName name="____________ddd10" localSheetId="0">#REF!</definedName>
    <definedName name="____________ddd10" localSheetId="3">#REF!</definedName>
    <definedName name="____________ddd10" localSheetId="2">#REF!</definedName>
    <definedName name="____________ddd10">#REF!</definedName>
    <definedName name="____________ddd11" localSheetId="0">#REF!</definedName>
    <definedName name="____________ddd11" localSheetId="3">#REF!</definedName>
    <definedName name="____________ddd11" localSheetId="2">#REF!</definedName>
    <definedName name="____________ddd11">#REF!</definedName>
    <definedName name="____________ddd12" localSheetId="0">#REF!</definedName>
    <definedName name="____________ddd12" localSheetId="3">#REF!</definedName>
    <definedName name="____________ddd12" localSheetId="2">#REF!</definedName>
    <definedName name="____________ddd12">#REF!</definedName>
    <definedName name="____________ddd15" localSheetId="0">#REF!</definedName>
    <definedName name="____________ddd15" localSheetId="3">#REF!</definedName>
    <definedName name="____________ddd15" localSheetId="2">#REF!</definedName>
    <definedName name="____________ddd15">#REF!</definedName>
    <definedName name="____________ddd2" localSheetId="0">#REF!</definedName>
    <definedName name="____________ddd2" localSheetId="3">#REF!</definedName>
    <definedName name="____________ddd2" localSheetId="2">#REF!</definedName>
    <definedName name="____________ddd2">#REF!</definedName>
    <definedName name="____________ddd22" localSheetId="0">#REF!</definedName>
    <definedName name="____________ddd22" localSheetId="3">#REF!</definedName>
    <definedName name="____________ddd22" localSheetId="2">#REF!</definedName>
    <definedName name="____________ddd22">#REF!</definedName>
    <definedName name="____________ddd23" localSheetId="0">#REF!</definedName>
    <definedName name="____________ddd23" localSheetId="3">#REF!</definedName>
    <definedName name="____________ddd23" localSheetId="2">#REF!</definedName>
    <definedName name="____________ddd23">#REF!</definedName>
    <definedName name="____________ddd3" localSheetId="0">#REF!</definedName>
    <definedName name="____________ddd3" localSheetId="3">#REF!</definedName>
    <definedName name="____________ddd3" localSheetId="2">#REF!</definedName>
    <definedName name="____________ddd3">#REF!</definedName>
    <definedName name="____________ddd5" localSheetId="0">#REF!</definedName>
    <definedName name="____________ddd5" localSheetId="3">#REF!</definedName>
    <definedName name="____________ddd5" localSheetId="2">#REF!</definedName>
    <definedName name="____________ddd5">#REF!</definedName>
    <definedName name="____________ddd6" localSheetId="0">#REF!</definedName>
    <definedName name="____________ddd6" localSheetId="3">#REF!</definedName>
    <definedName name="____________ddd6" localSheetId="2">#REF!</definedName>
    <definedName name="____________ddd6">#REF!</definedName>
    <definedName name="____________ddd8" localSheetId="0">#REF!</definedName>
    <definedName name="____________ddd8" localSheetId="3">#REF!</definedName>
    <definedName name="____________ddd8" localSheetId="2">#REF!</definedName>
    <definedName name="____________ddd8">#REF!</definedName>
    <definedName name="____________ddd9" localSheetId="0">#REF!</definedName>
    <definedName name="____________ddd9" localSheetId="3">#REF!</definedName>
    <definedName name="____________ddd9" localSheetId="2">#REF!</definedName>
    <definedName name="____________ddd9">#REF!</definedName>
    <definedName name="____________end001" localSheetId="0">#REF!</definedName>
    <definedName name="____________end001" localSheetId="3">#REF!</definedName>
    <definedName name="____________end001" localSheetId="2">#REF!</definedName>
    <definedName name="____________end001">#REF!</definedName>
    <definedName name="____________end01" localSheetId="0">#REF!</definedName>
    <definedName name="____________end01" localSheetId="3">#REF!</definedName>
    <definedName name="____________end01" localSheetId="2">#REF!</definedName>
    <definedName name="____________end01">#REF!</definedName>
    <definedName name="___________ddd1" localSheetId="0">#REF!</definedName>
    <definedName name="___________ddd1" localSheetId="3">#REF!</definedName>
    <definedName name="___________ddd1" localSheetId="2">#REF!</definedName>
    <definedName name="___________ddd1">#REF!</definedName>
    <definedName name="___________ddd10" localSheetId="0">#REF!</definedName>
    <definedName name="___________ddd10" localSheetId="3">#REF!</definedName>
    <definedName name="___________ddd10" localSheetId="2">#REF!</definedName>
    <definedName name="___________ddd10">#REF!</definedName>
    <definedName name="___________ddd11" localSheetId="0">#REF!</definedName>
    <definedName name="___________ddd11" localSheetId="3">#REF!</definedName>
    <definedName name="___________ddd11" localSheetId="2">#REF!</definedName>
    <definedName name="___________ddd11">#REF!</definedName>
    <definedName name="___________ddd12" localSheetId="0">#REF!</definedName>
    <definedName name="___________ddd12" localSheetId="3">#REF!</definedName>
    <definedName name="___________ddd12" localSheetId="2">#REF!</definedName>
    <definedName name="___________ddd12">#REF!</definedName>
    <definedName name="___________ddd15" localSheetId="0">#REF!</definedName>
    <definedName name="___________ddd15" localSheetId="3">#REF!</definedName>
    <definedName name="___________ddd15" localSheetId="2">#REF!</definedName>
    <definedName name="___________ddd15">#REF!</definedName>
    <definedName name="___________ddd2" localSheetId="0">#REF!</definedName>
    <definedName name="___________ddd2" localSheetId="3">#REF!</definedName>
    <definedName name="___________ddd2" localSheetId="2">#REF!</definedName>
    <definedName name="___________ddd2">#REF!</definedName>
    <definedName name="___________ddd22" localSheetId="0">#REF!</definedName>
    <definedName name="___________ddd22" localSheetId="3">#REF!</definedName>
    <definedName name="___________ddd22" localSheetId="2">#REF!</definedName>
    <definedName name="___________ddd22">#REF!</definedName>
    <definedName name="___________ddd23" localSheetId="0">#REF!</definedName>
    <definedName name="___________ddd23" localSheetId="3">#REF!</definedName>
    <definedName name="___________ddd23" localSheetId="2">#REF!</definedName>
    <definedName name="___________ddd23">#REF!</definedName>
    <definedName name="___________ddd3" localSheetId="0">#REF!</definedName>
    <definedName name="___________ddd3" localSheetId="3">#REF!</definedName>
    <definedName name="___________ddd3" localSheetId="2">#REF!</definedName>
    <definedName name="___________ddd3">#REF!</definedName>
    <definedName name="___________ddd5" localSheetId="0">#REF!</definedName>
    <definedName name="___________ddd5" localSheetId="3">#REF!</definedName>
    <definedName name="___________ddd5" localSheetId="2">#REF!</definedName>
    <definedName name="___________ddd5">#REF!</definedName>
    <definedName name="___________ddd6" localSheetId="0">#REF!</definedName>
    <definedName name="___________ddd6" localSheetId="3">#REF!</definedName>
    <definedName name="___________ddd6" localSheetId="2">#REF!</definedName>
    <definedName name="___________ddd6">#REF!</definedName>
    <definedName name="___________ddd8" localSheetId="0">#REF!</definedName>
    <definedName name="___________ddd8" localSheetId="3">#REF!</definedName>
    <definedName name="___________ddd8" localSheetId="2">#REF!</definedName>
    <definedName name="___________ddd8">#REF!</definedName>
    <definedName name="___________ddd9" localSheetId="0">#REF!</definedName>
    <definedName name="___________ddd9" localSheetId="3">#REF!</definedName>
    <definedName name="___________ddd9" localSheetId="2">#REF!</definedName>
    <definedName name="___________ddd9">#REF!</definedName>
    <definedName name="___________end001" localSheetId="0">#REF!</definedName>
    <definedName name="___________end001" localSheetId="3">#REF!</definedName>
    <definedName name="___________end001" localSheetId="2">#REF!</definedName>
    <definedName name="___________end001">#REF!</definedName>
    <definedName name="___________end01" localSheetId="0">#REF!</definedName>
    <definedName name="___________end01" localSheetId="3">#REF!</definedName>
    <definedName name="___________end01" localSheetId="2">#REF!</definedName>
    <definedName name="___________end01">#REF!</definedName>
    <definedName name="__________ddd1" localSheetId="0">#REF!</definedName>
    <definedName name="__________ddd1" localSheetId="3">#REF!</definedName>
    <definedName name="__________ddd1" localSheetId="2">#REF!</definedName>
    <definedName name="__________ddd1">#REF!</definedName>
    <definedName name="__________ddd10" localSheetId="0">#REF!</definedName>
    <definedName name="__________ddd10" localSheetId="3">#REF!</definedName>
    <definedName name="__________ddd10" localSheetId="2">#REF!</definedName>
    <definedName name="__________ddd10">#REF!</definedName>
    <definedName name="__________ddd11" localSheetId="0">#REF!</definedName>
    <definedName name="__________ddd11" localSheetId="3">#REF!</definedName>
    <definedName name="__________ddd11" localSheetId="2">#REF!</definedName>
    <definedName name="__________ddd11">#REF!</definedName>
    <definedName name="__________ddd12" localSheetId="0">#REF!</definedName>
    <definedName name="__________ddd12" localSheetId="3">#REF!</definedName>
    <definedName name="__________ddd12" localSheetId="2">#REF!</definedName>
    <definedName name="__________ddd12">#REF!</definedName>
    <definedName name="__________ddd15" localSheetId="0">#REF!</definedName>
    <definedName name="__________ddd15" localSheetId="3">#REF!</definedName>
    <definedName name="__________ddd15" localSheetId="2">#REF!</definedName>
    <definedName name="__________ddd15">#REF!</definedName>
    <definedName name="__________ddd2" localSheetId="0">#REF!</definedName>
    <definedName name="__________ddd2" localSheetId="3">#REF!</definedName>
    <definedName name="__________ddd2" localSheetId="2">#REF!</definedName>
    <definedName name="__________ddd2">#REF!</definedName>
    <definedName name="__________ddd22" localSheetId="0">#REF!</definedName>
    <definedName name="__________ddd22" localSheetId="3">#REF!</definedName>
    <definedName name="__________ddd22" localSheetId="2">#REF!</definedName>
    <definedName name="__________ddd22">#REF!</definedName>
    <definedName name="__________ddd23" localSheetId="0">#REF!</definedName>
    <definedName name="__________ddd23" localSheetId="3">#REF!</definedName>
    <definedName name="__________ddd23" localSheetId="2">#REF!</definedName>
    <definedName name="__________ddd23">#REF!</definedName>
    <definedName name="__________ddd3" localSheetId="0">#REF!</definedName>
    <definedName name="__________ddd3" localSheetId="3">#REF!</definedName>
    <definedName name="__________ddd3" localSheetId="2">#REF!</definedName>
    <definedName name="__________ddd3">#REF!</definedName>
    <definedName name="__________ddd5" localSheetId="0">#REF!</definedName>
    <definedName name="__________ddd5" localSheetId="3">#REF!</definedName>
    <definedName name="__________ddd5" localSheetId="2">#REF!</definedName>
    <definedName name="__________ddd5">#REF!</definedName>
    <definedName name="__________ddd6" localSheetId="0">#REF!</definedName>
    <definedName name="__________ddd6" localSheetId="3">#REF!</definedName>
    <definedName name="__________ddd6" localSheetId="2">#REF!</definedName>
    <definedName name="__________ddd6">#REF!</definedName>
    <definedName name="__________ddd8" localSheetId="0">#REF!</definedName>
    <definedName name="__________ddd8" localSheetId="3">#REF!</definedName>
    <definedName name="__________ddd8" localSheetId="2">#REF!</definedName>
    <definedName name="__________ddd8">#REF!</definedName>
    <definedName name="__________ddd9" localSheetId="0">#REF!</definedName>
    <definedName name="__________ddd9" localSheetId="3">#REF!</definedName>
    <definedName name="__________ddd9" localSheetId="2">#REF!</definedName>
    <definedName name="__________ddd9">#REF!</definedName>
    <definedName name="__________end001" localSheetId="0">#REF!</definedName>
    <definedName name="__________end001" localSheetId="3">#REF!</definedName>
    <definedName name="__________end001" localSheetId="2">#REF!</definedName>
    <definedName name="__________end001">#REF!</definedName>
    <definedName name="__________end01" localSheetId="0">#REF!</definedName>
    <definedName name="__________end01" localSheetId="3">#REF!</definedName>
    <definedName name="__________end01" localSheetId="2">#REF!</definedName>
    <definedName name="__________end01">#REF!</definedName>
    <definedName name="_________ddd1" localSheetId="0">#REF!</definedName>
    <definedName name="_________ddd1" localSheetId="3">#REF!</definedName>
    <definedName name="_________ddd1" localSheetId="2">#REF!</definedName>
    <definedName name="_________ddd1">#REF!</definedName>
    <definedName name="_________ddd10" localSheetId="0">#REF!</definedName>
    <definedName name="_________ddd10" localSheetId="3">#REF!</definedName>
    <definedName name="_________ddd10" localSheetId="2">#REF!</definedName>
    <definedName name="_________ddd10">#REF!</definedName>
    <definedName name="_________ddd11" localSheetId="0">#REF!</definedName>
    <definedName name="_________ddd11" localSheetId="3">#REF!</definedName>
    <definedName name="_________ddd11" localSheetId="2">#REF!</definedName>
    <definedName name="_________ddd11">#REF!</definedName>
    <definedName name="_________ddd12" localSheetId="0">#REF!</definedName>
    <definedName name="_________ddd12" localSheetId="3">#REF!</definedName>
    <definedName name="_________ddd12" localSheetId="2">#REF!</definedName>
    <definedName name="_________ddd12">#REF!</definedName>
    <definedName name="_________ddd15" localSheetId="0">#REF!</definedName>
    <definedName name="_________ddd15" localSheetId="3">#REF!</definedName>
    <definedName name="_________ddd15" localSheetId="2">#REF!</definedName>
    <definedName name="_________ddd15">#REF!</definedName>
    <definedName name="_________ddd2" localSheetId="0">#REF!</definedName>
    <definedName name="_________ddd2" localSheetId="3">#REF!</definedName>
    <definedName name="_________ddd2" localSheetId="2">#REF!</definedName>
    <definedName name="_________ddd2">#REF!</definedName>
    <definedName name="_________ddd22" localSheetId="0">#REF!</definedName>
    <definedName name="_________ddd22" localSheetId="3">#REF!</definedName>
    <definedName name="_________ddd22" localSheetId="2">#REF!</definedName>
    <definedName name="_________ddd22">#REF!</definedName>
    <definedName name="_________ddd23" localSheetId="0">#REF!</definedName>
    <definedName name="_________ddd23" localSheetId="3">#REF!</definedName>
    <definedName name="_________ddd23" localSheetId="2">#REF!</definedName>
    <definedName name="_________ddd23">#REF!</definedName>
    <definedName name="_________ddd3" localSheetId="0">#REF!</definedName>
    <definedName name="_________ddd3" localSheetId="3">#REF!</definedName>
    <definedName name="_________ddd3" localSheetId="2">#REF!</definedName>
    <definedName name="_________ddd3">#REF!</definedName>
    <definedName name="_________ddd5" localSheetId="0">#REF!</definedName>
    <definedName name="_________ddd5" localSheetId="3">#REF!</definedName>
    <definedName name="_________ddd5" localSheetId="2">#REF!</definedName>
    <definedName name="_________ddd5">#REF!</definedName>
    <definedName name="_________ddd6" localSheetId="0">#REF!</definedName>
    <definedName name="_________ddd6" localSheetId="3">#REF!</definedName>
    <definedName name="_________ddd6" localSheetId="2">#REF!</definedName>
    <definedName name="_________ddd6">#REF!</definedName>
    <definedName name="_________ddd8" localSheetId="0">#REF!</definedName>
    <definedName name="_________ddd8" localSheetId="3">#REF!</definedName>
    <definedName name="_________ddd8" localSheetId="2">#REF!</definedName>
    <definedName name="_________ddd8">#REF!</definedName>
    <definedName name="_________ddd9" localSheetId="0">#REF!</definedName>
    <definedName name="_________ddd9" localSheetId="3">#REF!</definedName>
    <definedName name="_________ddd9" localSheetId="2">#REF!</definedName>
    <definedName name="_________ddd9">#REF!</definedName>
    <definedName name="_________end001" localSheetId="0">#REF!</definedName>
    <definedName name="_________end001" localSheetId="3">#REF!</definedName>
    <definedName name="_________end001" localSheetId="2">#REF!</definedName>
    <definedName name="_________end001">#REF!</definedName>
    <definedName name="_________end01" localSheetId="0">#REF!</definedName>
    <definedName name="_________end01" localSheetId="3">#REF!</definedName>
    <definedName name="_________end01" localSheetId="2">#REF!</definedName>
    <definedName name="_________end01">#REF!</definedName>
    <definedName name="________ddd1" localSheetId="0">#REF!</definedName>
    <definedName name="________ddd1" localSheetId="3">#REF!</definedName>
    <definedName name="________ddd1" localSheetId="2">#REF!</definedName>
    <definedName name="________ddd1">#REF!</definedName>
    <definedName name="________ddd10" localSheetId="0">#REF!</definedName>
    <definedName name="________ddd10" localSheetId="3">#REF!</definedName>
    <definedName name="________ddd10" localSheetId="2">#REF!</definedName>
    <definedName name="________ddd10">#REF!</definedName>
    <definedName name="________ddd11" localSheetId="0">#REF!</definedName>
    <definedName name="________ddd11" localSheetId="3">#REF!</definedName>
    <definedName name="________ddd11" localSheetId="2">#REF!</definedName>
    <definedName name="________ddd11">#REF!</definedName>
    <definedName name="________ddd12" localSheetId="0">#REF!</definedName>
    <definedName name="________ddd12" localSheetId="3">#REF!</definedName>
    <definedName name="________ddd12" localSheetId="2">#REF!</definedName>
    <definedName name="________ddd12">#REF!</definedName>
    <definedName name="________ddd15" localSheetId="0">#REF!</definedName>
    <definedName name="________ddd15" localSheetId="3">#REF!</definedName>
    <definedName name="________ddd15" localSheetId="2">#REF!</definedName>
    <definedName name="________ddd15">#REF!</definedName>
    <definedName name="________ddd2" localSheetId="0">#REF!</definedName>
    <definedName name="________ddd2" localSheetId="3">#REF!</definedName>
    <definedName name="________ddd2" localSheetId="2">#REF!</definedName>
    <definedName name="________ddd2">#REF!</definedName>
    <definedName name="________ddd22" localSheetId="0">#REF!</definedName>
    <definedName name="________ddd22" localSheetId="3">#REF!</definedName>
    <definedName name="________ddd22" localSheetId="2">#REF!</definedName>
    <definedName name="________ddd22">#REF!</definedName>
    <definedName name="________ddd23" localSheetId="0">#REF!</definedName>
    <definedName name="________ddd23" localSheetId="3">#REF!</definedName>
    <definedName name="________ddd23" localSheetId="2">#REF!</definedName>
    <definedName name="________ddd23">#REF!</definedName>
    <definedName name="________ddd3" localSheetId="0">#REF!</definedName>
    <definedName name="________ddd3" localSheetId="3">#REF!</definedName>
    <definedName name="________ddd3" localSheetId="2">#REF!</definedName>
    <definedName name="________ddd3">#REF!</definedName>
    <definedName name="________ddd5" localSheetId="0">#REF!</definedName>
    <definedName name="________ddd5" localSheetId="3">#REF!</definedName>
    <definedName name="________ddd5" localSheetId="2">#REF!</definedName>
    <definedName name="________ddd5">#REF!</definedName>
    <definedName name="________ddd6" localSheetId="0">#REF!</definedName>
    <definedName name="________ddd6" localSheetId="3">#REF!</definedName>
    <definedName name="________ddd6" localSheetId="2">#REF!</definedName>
    <definedName name="________ddd6">#REF!</definedName>
    <definedName name="________ddd8" localSheetId="0">#REF!</definedName>
    <definedName name="________ddd8" localSheetId="3">#REF!</definedName>
    <definedName name="________ddd8" localSheetId="2">#REF!</definedName>
    <definedName name="________ddd8">#REF!</definedName>
    <definedName name="________ddd9" localSheetId="0">#REF!</definedName>
    <definedName name="________ddd9" localSheetId="3">#REF!</definedName>
    <definedName name="________ddd9" localSheetId="2">#REF!</definedName>
    <definedName name="________ddd9">#REF!</definedName>
    <definedName name="________end001" localSheetId="0">#REF!</definedName>
    <definedName name="________end001" localSheetId="3">#REF!</definedName>
    <definedName name="________end001" localSheetId="2">#REF!</definedName>
    <definedName name="________end001">#REF!</definedName>
    <definedName name="________end01" localSheetId="0">#REF!</definedName>
    <definedName name="________end01" localSheetId="3">#REF!</definedName>
    <definedName name="________end01" localSheetId="2">#REF!</definedName>
    <definedName name="________end01">#REF!</definedName>
    <definedName name="_______ddd1" localSheetId="0">#REF!</definedName>
    <definedName name="_______ddd1" localSheetId="3">#REF!</definedName>
    <definedName name="_______ddd1" localSheetId="2">#REF!</definedName>
    <definedName name="_______ddd1">#REF!</definedName>
    <definedName name="_______ddd10" localSheetId="0">#REF!</definedName>
    <definedName name="_______ddd10" localSheetId="3">#REF!</definedName>
    <definedName name="_______ddd10" localSheetId="2">#REF!</definedName>
    <definedName name="_______ddd10">#REF!</definedName>
    <definedName name="_______ddd11" localSheetId="0">#REF!</definedName>
    <definedName name="_______ddd11" localSheetId="3">#REF!</definedName>
    <definedName name="_______ddd11" localSheetId="2">#REF!</definedName>
    <definedName name="_______ddd11">#REF!</definedName>
    <definedName name="_______ddd12" localSheetId="0">#REF!</definedName>
    <definedName name="_______ddd12" localSheetId="3">#REF!</definedName>
    <definedName name="_______ddd12" localSheetId="2">#REF!</definedName>
    <definedName name="_______ddd12">#REF!</definedName>
    <definedName name="_______ddd15" localSheetId="0">#REF!</definedName>
    <definedName name="_______ddd15" localSheetId="3">#REF!</definedName>
    <definedName name="_______ddd15" localSheetId="2">#REF!</definedName>
    <definedName name="_______ddd15">#REF!</definedName>
    <definedName name="_______ddd2" localSheetId="0">#REF!</definedName>
    <definedName name="_______ddd2" localSheetId="3">#REF!</definedName>
    <definedName name="_______ddd2" localSheetId="2">#REF!</definedName>
    <definedName name="_______ddd2">#REF!</definedName>
    <definedName name="_______ddd22" localSheetId="0">#REF!</definedName>
    <definedName name="_______ddd22" localSheetId="3">#REF!</definedName>
    <definedName name="_______ddd22" localSheetId="2">#REF!</definedName>
    <definedName name="_______ddd22">#REF!</definedName>
    <definedName name="_______ddd23" localSheetId="0">#REF!</definedName>
    <definedName name="_______ddd23" localSheetId="3">#REF!</definedName>
    <definedName name="_______ddd23" localSheetId="2">#REF!</definedName>
    <definedName name="_______ddd23">#REF!</definedName>
    <definedName name="_______ddd3" localSheetId="0">#REF!</definedName>
    <definedName name="_______ddd3" localSheetId="3">#REF!</definedName>
    <definedName name="_______ddd3" localSheetId="2">#REF!</definedName>
    <definedName name="_______ddd3">#REF!</definedName>
    <definedName name="_______ddd5" localSheetId="0">#REF!</definedName>
    <definedName name="_______ddd5" localSheetId="3">#REF!</definedName>
    <definedName name="_______ddd5" localSheetId="2">#REF!</definedName>
    <definedName name="_______ddd5">#REF!</definedName>
    <definedName name="_______ddd6" localSheetId="0">#REF!</definedName>
    <definedName name="_______ddd6" localSheetId="3">#REF!</definedName>
    <definedName name="_______ddd6" localSheetId="2">#REF!</definedName>
    <definedName name="_______ddd6">#REF!</definedName>
    <definedName name="_______ddd8" localSheetId="0">#REF!</definedName>
    <definedName name="_______ddd8" localSheetId="3">#REF!</definedName>
    <definedName name="_______ddd8" localSheetId="2">#REF!</definedName>
    <definedName name="_______ddd8">#REF!</definedName>
    <definedName name="_______ddd9" localSheetId="0">#REF!</definedName>
    <definedName name="_______ddd9" localSheetId="3">#REF!</definedName>
    <definedName name="_______ddd9" localSheetId="2">#REF!</definedName>
    <definedName name="_______ddd9">#REF!</definedName>
    <definedName name="_______end001" localSheetId="0">#REF!</definedName>
    <definedName name="_______end001" localSheetId="3">#REF!</definedName>
    <definedName name="_______end001" localSheetId="2">#REF!</definedName>
    <definedName name="_______end001">#REF!</definedName>
    <definedName name="_______end01" localSheetId="0">#REF!</definedName>
    <definedName name="_______end01" localSheetId="3">#REF!</definedName>
    <definedName name="_______end01" localSheetId="2">#REF!</definedName>
    <definedName name="_______end01">#REF!</definedName>
    <definedName name="______ddd1" localSheetId="0">#REF!</definedName>
    <definedName name="______ddd1" localSheetId="3">#REF!</definedName>
    <definedName name="______ddd1" localSheetId="2">#REF!</definedName>
    <definedName name="______ddd1">#REF!</definedName>
    <definedName name="______ddd10" localSheetId="0">#REF!</definedName>
    <definedName name="______ddd10" localSheetId="3">#REF!</definedName>
    <definedName name="______ddd10" localSheetId="2">#REF!</definedName>
    <definedName name="______ddd10">#REF!</definedName>
    <definedName name="______ddd11" localSheetId="0">#REF!</definedName>
    <definedName name="______ddd11" localSheetId="3">#REF!</definedName>
    <definedName name="______ddd11" localSheetId="2">#REF!</definedName>
    <definedName name="______ddd11">#REF!</definedName>
    <definedName name="______ddd12" localSheetId="0">#REF!</definedName>
    <definedName name="______ddd12" localSheetId="3">#REF!</definedName>
    <definedName name="______ddd12" localSheetId="2">#REF!</definedName>
    <definedName name="______ddd12">#REF!</definedName>
    <definedName name="______ddd15" localSheetId="0">#REF!</definedName>
    <definedName name="______ddd15" localSheetId="3">#REF!</definedName>
    <definedName name="______ddd15" localSheetId="2">#REF!</definedName>
    <definedName name="______ddd15">#REF!</definedName>
    <definedName name="______ddd2" localSheetId="0">#REF!</definedName>
    <definedName name="______ddd2" localSheetId="3">#REF!</definedName>
    <definedName name="______ddd2" localSheetId="2">#REF!</definedName>
    <definedName name="______ddd2">#REF!</definedName>
    <definedName name="______ddd22" localSheetId="0">#REF!</definedName>
    <definedName name="______ddd22" localSheetId="3">#REF!</definedName>
    <definedName name="______ddd22" localSheetId="2">#REF!</definedName>
    <definedName name="______ddd22">#REF!</definedName>
    <definedName name="______ddd23" localSheetId="0">#REF!</definedName>
    <definedName name="______ddd23" localSheetId="3">#REF!</definedName>
    <definedName name="______ddd23" localSheetId="2">#REF!</definedName>
    <definedName name="______ddd23">#REF!</definedName>
    <definedName name="______ddd3" localSheetId="0">#REF!</definedName>
    <definedName name="______ddd3" localSheetId="3">#REF!</definedName>
    <definedName name="______ddd3" localSheetId="2">#REF!</definedName>
    <definedName name="______ddd3">#REF!</definedName>
    <definedName name="______ddd5" localSheetId="0">#REF!</definedName>
    <definedName name="______ddd5" localSheetId="3">#REF!</definedName>
    <definedName name="______ddd5" localSheetId="2">#REF!</definedName>
    <definedName name="______ddd5">#REF!</definedName>
    <definedName name="______ddd6" localSheetId="0">#REF!</definedName>
    <definedName name="______ddd6" localSheetId="3">#REF!</definedName>
    <definedName name="______ddd6" localSheetId="2">#REF!</definedName>
    <definedName name="______ddd6">#REF!</definedName>
    <definedName name="______ddd8" localSheetId="0">#REF!</definedName>
    <definedName name="______ddd8" localSheetId="3">#REF!</definedName>
    <definedName name="______ddd8" localSheetId="2">#REF!</definedName>
    <definedName name="______ddd8">#REF!</definedName>
    <definedName name="______ddd9" localSheetId="0">#REF!</definedName>
    <definedName name="______ddd9" localSheetId="3">#REF!</definedName>
    <definedName name="______ddd9" localSheetId="2">#REF!</definedName>
    <definedName name="______ddd9">#REF!</definedName>
    <definedName name="______end001" localSheetId="0">#REF!</definedName>
    <definedName name="______end001" localSheetId="3">#REF!</definedName>
    <definedName name="______end001" localSheetId="2">#REF!</definedName>
    <definedName name="______end001">#REF!</definedName>
    <definedName name="______end01" localSheetId="0">#REF!</definedName>
    <definedName name="______end01" localSheetId="3">#REF!</definedName>
    <definedName name="______end01" localSheetId="2">#REF!</definedName>
    <definedName name="______end01">#REF!</definedName>
    <definedName name="_____ddd1" localSheetId="0">#N/A</definedName>
    <definedName name="_____ddd1">#N/A</definedName>
    <definedName name="_____ddd10" localSheetId="0">#N/A</definedName>
    <definedName name="_____ddd10" localSheetId="3">#REF!</definedName>
    <definedName name="_____ddd10" localSheetId="2">#REF!</definedName>
    <definedName name="_____ddd10">#REF!</definedName>
    <definedName name="_____ddd11" localSheetId="0">#N/A</definedName>
    <definedName name="_____ddd11" localSheetId="3">#REF!</definedName>
    <definedName name="_____ddd11" localSheetId="2">#REF!</definedName>
    <definedName name="_____ddd11">#REF!</definedName>
    <definedName name="_____ddd12" localSheetId="0">#REF!</definedName>
    <definedName name="_____ddd12" localSheetId="3">#REF!</definedName>
    <definedName name="_____ddd12" localSheetId="2">#REF!</definedName>
    <definedName name="_____ddd12">#REF!</definedName>
    <definedName name="_____ddd15" localSheetId="0">#N/A</definedName>
    <definedName name="_____ddd15" localSheetId="3">#REF!</definedName>
    <definedName name="_____ddd15" localSheetId="2">#REF!</definedName>
    <definedName name="_____ddd15">#REF!</definedName>
    <definedName name="_____ddd2" localSheetId="0">#N/A</definedName>
    <definedName name="_____ddd2" localSheetId="3">#REF!</definedName>
    <definedName name="_____ddd2" localSheetId="2">#REF!</definedName>
    <definedName name="_____ddd2">#REF!</definedName>
    <definedName name="_____ddd22" localSheetId="0">#N/A</definedName>
    <definedName name="_____ddd22" localSheetId="3">#REF!</definedName>
    <definedName name="_____ddd22" localSheetId="2">#REF!</definedName>
    <definedName name="_____ddd22">#REF!</definedName>
    <definedName name="_____ddd23" localSheetId="0">#N/A</definedName>
    <definedName name="_____ddd23" localSheetId="3">#REF!</definedName>
    <definedName name="_____ddd23" localSheetId="2">#REF!</definedName>
    <definedName name="_____ddd23">#REF!</definedName>
    <definedName name="_____ddd3" localSheetId="0">#N/A</definedName>
    <definedName name="_____ddd3" localSheetId="3">#REF!</definedName>
    <definedName name="_____ddd3" localSheetId="2">#REF!</definedName>
    <definedName name="_____ddd3">#REF!</definedName>
    <definedName name="_____ddd5" localSheetId="0">#N/A</definedName>
    <definedName name="_____ddd5" localSheetId="3">#REF!</definedName>
    <definedName name="_____ddd5" localSheetId="2">#REF!</definedName>
    <definedName name="_____ddd5">#REF!</definedName>
    <definedName name="_____ddd6" localSheetId="0">#N/A</definedName>
    <definedName name="_____ddd6" localSheetId="3">#REF!</definedName>
    <definedName name="_____ddd6" localSheetId="2">#REF!</definedName>
    <definedName name="_____ddd6">#REF!</definedName>
    <definedName name="_____ddd8" localSheetId="0">#N/A</definedName>
    <definedName name="_____ddd8" localSheetId="3">#REF!</definedName>
    <definedName name="_____ddd8" localSheetId="2">#REF!</definedName>
    <definedName name="_____ddd8">#REF!</definedName>
    <definedName name="_____ddd9" localSheetId="0">#N/A</definedName>
    <definedName name="_____ddd9" localSheetId="3">#REF!</definedName>
    <definedName name="_____ddd9" localSheetId="2">#REF!</definedName>
    <definedName name="_____ddd9">#REF!</definedName>
    <definedName name="_____end001" localSheetId="0">#N/A</definedName>
    <definedName name="_____end001" localSheetId="3">#REF!</definedName>
    <definedName name="_____end001" localSheetId="2">#REF!</definedName>
    <definedName name="_____end001">#REF!</definedName>
    <definedName name="_____end01" localSheetId="0">#N/A</definedName>
    <definedName name="_____end01">#N/A</definedName>
    <definedName name="____ddd1" localSheetId="0">#N/A</definedName>
    <definedName name="____ddd1" localSheetId="3">#REF!</definedName>
    <definedName name="____ddd1" localSheetId="2">#REF!</definedName>
    <definedName name="____ddd1">#REF!</definedName>
    <definedName name="____ddd10" localSheetId="0">#N/A</definedName>
    <definedName name="____ddd10" localSheetId="3">#REF!</definedName>
    <definedName name="____ddd10" localSheetId="2">#REF!</definedName>
    <definedName name="____ddd10">#REF!</definedName>
    <definedName name="____ddd11" localSheetId="0">#N/A</definedName>
    <definedName name="____ddd11" localSheetId="3">#REF!</definedName>
    <definedName name="____ddd11" localSheetId="2">#REF!</definedName>
    <definedName name="____ddd11">#REF!</definedName>
    <definedName name="____ddd12" localSheetId="0">#N/A</definedName>
    <definedName name="____ddd12" localSheetId="3">#REF!</definedName>
    <definedName name="____ddd12" localSheetId="2">#REF!</definedName>
    <definedName name="____ddd12">#REF!</definedName>
    <definedName name="____ddd15" localSheetId="0">#N/A</definedName>
    <definedName name="____ddd15" localSheetId="3">#REF!</definedName>
    <definedName name="____ddd15" localSheetId="2">#REF!</definedName>
    <definedName name="____ddd15">#REF!</definedName>
    <definedName name="____ddd2" localSheetId="0">#N/A</definedName>
    <definedName name="____ddd2" localSheetId="3">#REF!</definedName>
    <definedName name="____ddd2" localSheetId="2">#REF!</definedName>
    <definedName name="____ddd2">#REF!</definedName>
    <definedName name="____ddd22" localSheetId="0">#N/A</definedName>
    <definedName name="____ddd22" localSheetId="3">#REF!</definedName>
    <definedName name="____ddd22" localSheetId="2">#REF!</definedName>
    <definedName name="____ddd22">#REF!</definedName>
    <definedName name="____ddd23" localSheetId="0">#N/A</definedName>
    <definedName name="____ddd23" localSheetId="3">#REF!</definedName>
    <definedName name="____ddd23" localSheetId="2">#REF!</definedName>
    <definedName name="____ddd23">#REF!</definedName>
    <definedName name="____ddd3" localSheetId="0">#N/A</definedName>
    <definedName name="____ddd3" localSheetId="3">#REF!</definedName>
    <definedName name="____ddd3" localSheetId="2">#REF!</definedName>
    <definedName name="____ddd3">#REF!</definedName>
    <definedName name="____ddd5" localSheetId="0">#N/A</definedName>
    <definedName name="____ddd5" localSheetId="3">#REF!</definedName>
    <definedName name="____ddd5" localSheetId="2">#REF!</definedName>
    <definedName name="____ddd5">#REF!</definedName>
    <definedName name="____ddd6" localSheetId="0">#N/A</definedName>
    <definedName name="____ddd6" localSheetId="3">#REF!</definedName>
    <definedName name="____ddd6" localSheetId="2">#REF!</definedName>
    <definedName name="____ddd6">#REF!</definedName>
    <definedName name="____ddd8" localSheetId="0">#N/A</definedName>
    <definedName name="____ddd8" localSheetId="3">#REF!</definedName>
    <definedName name="____ddd8" localSheetId="2">#REF!</definedName>
    <definedName name="____ddd8">#REF!</definedName>
    <definedName name="____ddd9" localSheetId="0">#N/A</definedName>
    <definedName name="____ddd9" localSheetId="3">#REF!</definedName>
    <definedName name="____ddd9" localSheetId="2">#REF!</definedName>
    <definedName name="____ddd9">#REF!</definedName>
    <definedName name="____end001" localSheetId="0">#N/A</definedName>
    <definedName name="____end001" localSheetId="3">#REF!</definedName>
    <definedName name="____end001" localSheetId="2">#REF!</definedName>
    <definedName name="____end001">#REF!</definedName>
    <definedName name="____end01" localSheetId="0">#N/A</definedName>
    <definedName name="____end01" localSheetId="3">#REF!</definedName>
    <definedName name="____end01" localSheetId="2">#REF!</definedName>
    <definedName name="____end01">#REF!</definedName>
    <definedName name="___AAA01" localSheetId="0">#REF!</definedName>
    <definedName name="___AAA01" localSheetId="3">#REF!</definedName>
    <definedName name="___AAA01" localSheetId="2">#REF!</definedName>
    <definedName name="___AAA01">#REF!</definedName>
    <definedName name="___ddd1" localSheetId="0">#N/A</definedName>
    <definedName name="___ddd1" localSheetId="3">#REF!</definedName>
    <definedName name="___ddd1" localSheetId="2">#REF!</definedName>
    <definedName name="___ddd1">#REF!</definedName>
    <definedName name="___ddd10" localSheetId="0">#N/A</definedName>
    <definedName name="___ddd10" localSheetId="3">#REF!</definedName>
    <definedName name="___ddd10" localSheetId="2">#REF!</definedName>
    <definedName name="___ddd10">#REF!</definedName>
    <definedName name="___ddd11" localSheetId="0">#N/A</definedName>
    <definedName name="___ddd11" localSheetId="3">#REF!</definedName>
    <definedName name="___ddd11" localSheetId="2">#REF!</definedName>
    <definedName name="___ddd11">#REF!</definedName>
    <definedName name="___ddd12" localSheetId="0">#N/A</definedName>
    <definedName name="___ddd12" localSheetId="3">#REF!</definedName>
    <definedName name="___ddd12" localSheetId="2">#REF!</definedName>
    <definedName name="___ddd12">#REF!</definedName>
    <definedName name="___ddd15" localSheetId="0">#N/A</definedName>
    <definedName name="___ddd15" localSheetId="3">#REF!</definedName>
    <definedName name="___ddd15" localSheetId="2">#REF!</definedName>
    <definedName name="___ddd15">#REF!</definedName>
    <definedName name="___ddd2" localSheetId="0">#N/A</definedName>
    <definedName name="___ddd2" localSheetId="3">#REF!</definedName>
    <definedName name="___ddd2" localSheetId="2">#REF!</definedName>
    <definedName name="___ddd2">#REF!</definedName>
    <definedName name="___ddd22" localSheetId="0">#N/A</definedName>
    <definedName name="___ddd22" localSheetId="3">#REF!</definedName>
    <definedName name="___ddd22" localSheetId="2">#REF!</definedName>
    <definedName name="___ddd22">#REF!</definedName>
    <definedName name="___ddd23" localSheetId="0">#N/A</definedName>
    <definedName name="___ddd23" localSheetId="3">#REF!</definedName>
    <definedName name="___ddd23" localSheetId="2">#REF!</definedName>
    <definedName name="___ddd23">#REF!</definedName>
    <definedName name="___ddd3" localSheetId="0">#N/A</definedName>
    <definedName name="___ddd3" localSheetId="3">#REF!</definedName>
    <definedName name="___ddd3" localSheetId="2">#REF!</definedName>
    <definedName name="___ddd3">#REF!</definedName>
    <definedName name="___ddd5" localSheetId="0">#N/A</definedName>
    <definedName name="___ddd5" localSheetId="3">#REF!</definedName>
    <definedName name="___ddd5" localSheetId="2">#REF!</definedName>
    <definedName name="___ddd5">#REF!</definedName>
    <definedName name="___ddd6" localSheetId="0">#N/A</definedName>
    <definedName name="___ddd6" localSheetId="3">#REF!</definedName>
    <definedName name="___ddd6" localSheetId="2">#REF!</definedName>
    <definedName name="___ddd6">#REF!</definedName>
    <definedName name="___ddd8" localSheetId="0">#N/A</definedName>
    <definedName name="___ddd8" localSheetId="3">#REF!</definedName>
    <definedName name="___ddd8" localSheetId="2">#REF!</definedName>
    <definedName name="___ddd8">#REF!</definedName>
    <definedName name="___ddd9" localSheetId="0">#N/A</definedName>
    <definedName name="___ddd9" localSheetId="3">#REF!</definedName>
    <definedName name="___ddd9" localSheetId="2">#REF!</definedName>
    <definedName name="___ddd9">#REF!</definedName>
    <definedName name="___end001" localSheetId="0">#N/A</definedName>
    <definedName name="___end001" localSheetId="3">#REF!</definedName>
    <definedName name="___end001" localSheetId="2">#REF!</definedName>
    <definedName name="___end001">#REF!</definedName>
    <definedName name="___end01" localSheetId="0">#N/A</definedName>
    <definedName name="___end01" localSheetId="3">#REF!</definedName>
    <definedName name="___end01" localSheetId="2">#REF!</definedName>
    <definedName name="___end01">#REF!</definedName>
    <definedName name="__AAA01" localSheetId="0">#REF!</definedName>
    <definedName name="__AAA01" localSheetId="3">#REF!</definedName>
    <definedName name="__AAA01" localSheetId="2">#REF!</definedName>
    <definedName name="__AAA01">#REF!</definedName>
    <definedName name="__ddd1" localSheetId="0">#N/A</definedName>
    <definedName name="__ddd1" localSheetId="3">#REF!</definedName>
    <definedName name="__ddd1" localSheetId="2">#REF!</definedName>
    <definedName name="__ddd1">#REF!</definedName>
    <definedName name="__ddd10" localSheetId="0">#N/A</definedName>
    <definedName name="__ddd10" localSheetId="3">#REF!</definedName>
    <definedName name="__ddd10" localSheetId="2">#REF!</definedName>
    <definedName name="__ddd10">#REF!</definedName>
    <definedName name="__ddd11" localSheetId="0">#N/A</definedName>
    <definedName name="__ddd11" localSheetId="3">#REF!</definedName>
    <definedName name="__ddd11" localSheetId="2">#REF!</definedName>
    <definedName name="__ddd11">#REF!</definedName>
    <definedName name="__ddd12" localSheetId="0">#N/A</definedName>
    <definedName name="__ddd12" localSheetId="3">#REF!</definedName>
    <definedName name="__ddd12" localSheetId="2">#REF!</definedName>
    <definedName name="__ddd12">#REF!</definedName>
    <definedName name="__ddd15" localSheetId="0">#N/A</definedName>
    <definedName name="__ddd15" localSheetId="3">#REF!</definedName>
    <definedName name="__ddd15" localSheetId="2">#REF!</definedName>
    <definedName name="__ddd15">#REF!</definedName>
    <definedName name="__ddd2" localSheetId="0">#N/A</definedName>
    <definedName name="__ddd2" localSheetId="3">#REF!</definedName>
    <definedName name="__ddd2" localSheetId="2">#REF!</definedName>
    <definedName name="__ddd2">#REF!</definedName>
    <definedName name="__ddd22" localSheetId="0">#N/A</definedName>
    <definedName name="__ddd22" localSheetId="3">#REF!</definedName>
    <definedName name="__ddd22" localSheetId="2">#REF!</definedName>
    <definedName name="__ddd22">#REF!</definedName>
    <definedName name="__ddd23" localSheetId="0">#N/A</definedName>
    <definedName name="__ddd23" localSheetId="3">#REF!</definedName>
    <definedName name="__ddd23" localSheetId="2">#REF!</definedName>
    <definedName name="__ddd23">#REF!</definedName>
    <definedName name="__ddd3" localSheetId="0">#N/A</definedName>
    <definedName name="__ddd3" localSheetId="3">#REF!</definedName>
    <definedName name="__ddd3" localSheetId="2">#REF!</definedName>
    <definedName name="__ddd3">#REF!</definedName>
    <definedName name="__ddd5" localSheetId="0">#N/A</definedName>
    <definedName name="__ddd5" localSheetId="3">#REF!</definedName>
    <definedName name="__ddd5" localSheetId="2">#REF!</definedName>
    <definedName name="__ddd5">#REF!</definedName>
    <definedName name="__ddd6" localSheetId="0">#N/A</definedName>
    <definedName name="__ddd6" localSheetId="3">#REF!</definedName>
    <definedName name="__ddd6" localSheetId="2">#REF!</definedName>
    <definedName name="__ddd6">#REF!</definedName>
    <definedName name="__ddd8" localSheetId="0">#N/A</definedName>
    <definedName name="__ddd8" localSheetId="3">#REF!</definedName>
    <definedName name="__ddd8" localSheetId="2">#REF!</definedName>
    <definedName name="__ddd8">#REF!</definedName>
    <definedName name="__ddd9" localSheetId="0">#N/A</definedName>
    <definedName name="__ddd9" localSheetId="3">#REF!</definedName>
    <definedName name="__ddd9" localSheetId="2">#REF!</definedName>
    <definedName name="__ddd9">#REF!</definedName>
    <definedName name="__end001" localSheetId="0">#N/A</definedName>
    <definedName name="__end001" localSheetId="3">#REF!</definedName>
    <definedName name="__end001" localSheetId="2">#REF!</definedName>
    <definedName name="__end001">#REF!</definedName>
    <definedName name="__end01" localSheetId="0">#N/A</definedName>
    <definedName name="__end01" localSheetId="3">#REF!</definedName>
    <definedName name="__end01" localSheetId="2">#REF!</definedName>
    <definedName name="__end01">#REF!</definedName>
    <definedName name="_AAA01" localSheetId="0">#REF!</definedName>
    <definedName name="_ddd1" localSheetId="0">#N/A</definedName>
    <definedName name="_ddd1" localSheetId="3">#REF!</definedName>
    <definedName name="_ddd1" localSheetId="2">#REF!</definedName>
    <definedName name="_ddd1">#REF!</definedName>
    <definedName name="_ddd10" localSheetId="0">#N/A</definedName>
    <definedName name="_ddd10" localSheetId="3">#REF!</definedName>
    <definedName name="_ddd10" localSheetId="2">#REF!</definedName>
    <definedName name="_ddd10">#REF!</definedName>
    <definedName name="_ddd11" localSheetId="0">#N/A</definedName>
    <definedName name="_ddd11" localSheetId="3">#REF!</definedName>
    <definedName name="_ddd11" localSheetId="2">#REF!</definedName>
    <definedName name="_ddd11">#REF!</definedName>
    <definedName name="_ddd12" localSheetId="0">#N/A</definedName>
    <definedName name="_ddd12" localSheetId="3">#REF!</definedName>
    <definedName name="_ddd12" localSheetId="2">#REF!</definedName>
    <definedName name="_ddd12">#REF!</definedName>
    <definedName name="_ddd15" localSheetId="0">#N/A</definedName>
    <definedName name="_ddd15" localSheetId="3">#REF!</definedName>
    <definedName name="_ddd15" localSheetId="2">#REF!</definedName>
    <definedName name="_ddd15">#REF!</definedName>
    <definedName name="_ddd2" localSheetId="0">#N/A</definedName>
    <definedName name="_ddd2" localSheetId="3">#REF!</definedName>
    <definedName name="_ddd2" localSheetId="2">#REF!</definedName>
    <definedName name="_ddd2">#REF!</definedName>
    <definedName name="_ddd22" localSheetId="0">#N/A</definedName>
    <definedName name="_ddd22" localSheetId="3">#REF!</definedName>
    <definedName name="_ddd22" localSheetId="2">#REF!</definedName>
    <definedName name="_ddd22">#REF!</definedName>
    <definedName name="_ddd23" localSheetId="0">#N/A</definedName>
    <definedName name="_ddd23" localSheetId="3">#REF!</definedName>
    <definedName name="_ddd23" localSheetId="2">#REF!</definedName>
    <definedName name="_ddd23">#REF!</definedName>
    <definedName name="_ddd3" localSheetId="0">#N/A</definedName>
    <definedName name="_ddd3" localSheetId="3">#REF!</definedName>
    <definedName name="_ddd3" localSheetId="2">#REF!</definedName>
    <definedName name="_ddd3">#REF!</definedName>
    <definedName name="_ddd5" localSheetId="0">#N/A</definedName>
    <definedName name="_ddd5" localSheetId="3">#REF!</definedName>
    <definedName name="_ddd5" localSheetId="2">#REF!</definedName>
    <definedName name="_ddd5">#REF!</definedName>
    <definedName name="_ddd6" localSheetId="0">#N/A</definedName>
    <definedName name="_ddd6" localSheetId="3">#REF!</definedName>
    <definedName name="_ddd6" localSheetId="2">#REF!</definedName>
    <definedName name="_ddd6">#REF!</definedName>
    <definedName name="_ddd8" localSheetId="0">#N/A</definedName>
    <definedName name="_ddd8" localSheetId="3">#REF!</definedName>
    <definedName name="_ddd8" localSheetId="2">#REF!</definedName>
    <definedName name="_ddd8">#REF!</definedName>
    <definedName name="_ddd9" localSheetId="0">#N/A</definedName>
    <definedName name="_ddd9" localSheetId="3">#REF!</definedName>
    <definedName name="_ddd9" localSheetId="2">#REF!</definedName>
    <definedName name="_ddd9">#REF!</definedName>
    <definedName name="_end001" localSheetId="0">#N/A</definedName>
    <definedName name="_end001" localSheetId="3">#REF!</definedName>
    <definedName name="_end001" localSheetId="2">#REF!</definedName>
    <definedName name="_end001">#REF!</definedName>
    <definedName name="_end01" localSheetId="0">#N/A</definedName>
    <definedName name="_end01" localSheetId="3">#REF!</definedName>
    <definedName name="_end01" localSheetId="2">#REF!</definedName>
    <definedName name="_end01">#REF!</definedName>
    <definedName name="_xlnm._FilterDatabase" localSheetId="3" hidden="1">โครงการ1!$A$1:$X$48</definedName>
    <definedName name="_xlnm._FilterDatabase" localSheetId="4" hidden="1">โครงการ2!$A$1:$X$168</definedName>
    <definedName name="_xlnm._FilterDatabase" localSheetId="5" hidden="1">'รวม 2 โครงการ'!$A$1:$R$722</definedName>
    <definedName name="A">#N/A</definedName>
    <definedName name="aa" localSheetId="2">[1]Invoice!#REF!</definedName>
    <definedName name="aa">[1]Invoice!#REF!</definedName>
    <definedName name="AAA" localSheetId="0">#N/A</definedName>
    <definedName name="AAA" localSheetId="3">#REF!</definedName>
    <definedName name="AAA" localSheetId="2">#REF!</definedName>
    <definedName name="AAA">#REF!</definedName>
    <definedName name="AAA0" localSheetId="0">#N/A</definedName>
    <definedName name="AAA0" localSheetId="3">#REF!</definedName>
    <definedName name="AAA0" localSheetId="2">#REF!</definedName>
    <definedName name="AAA0">#REF!</definedName>
    <definedName name="AAA00" localSheetId="0">#N/A</definedName>
    <definedName name="AAA00" localSheetId="3">#REF!</definedName>
    <definedName name="AAA00" localSheetId="2">#REF!</definedName>
    <definedName name="AAA00">#REF!</definedName>
    <definedName name="AAA000" localSheetId="0">#N/A</definedName>
    <definedName name="AAA000" localSheetId="3">#REF!</definedName>
    <definedName name="AAA000" localSheetId="2">#REF!</definedName>
    <definedName name="AAA000">#REF!</definedName>
    <definedName name="aaaa" localSheetId="0">#REF!</definedName>
    <definedName name="aaaa" localSheetId="3">#REF!</definedName>
    <definedName name="aaaa" localSheetId="2">#REF!</definedName>
    <definedName name="aaaa">#REF!</definedName>
    <definedName name="aaaaa" localSheetId="0">#REF!</definedName>
    <definedName name="aaaaa" localSheetId="3">#REF!</definedName>
    <definedName name="aaaaa" localSheetId="2">#REF!</definedName>
    <definedName name="aaaaa">#REF!</definedName>
    <definedName name="aaaaaa" localSheetId="0">#REF!</definedName>
    <definedName name="aaaaaa" localSheetId="3">#REF!</definedName>
    <definedName name="aaaaaa" localSheetId="2">#REF!</definedName>
    <definedName name="aaaaaa">#REF!</definedName>
    <definedName name="aaaaaaa" localSheetId="0">#REF!</definedName>
    <definedName name="aaaaaaa" localSheetId="3">#REF!</definedName>
    <definedName name="aaaaaaa" localSheetId="2">#REF!</definedName>
    <definedName name="aaaaaaa">#REF!</definedName>
    <definedName name="abc" localSheetId="0">#REF!</definedName>
    <definedName name="abc" localSheetId="3">#REF!</definedName>
    <definedName name="abc" localSheetId="2">#REF!</definedName>
    <definedName name="abc">#REF!</definedName>
    <definedName name="B">#N/A</definedName>
    <definedName name="bbbb" localSheetId="0">#REF!</definedName>
    <definedName name="bbbb" localSheetId="3">#REF!</definedName>
    <definedName name="bbbb" localSheetId="2">#REF!</definedName>
    <definedName name="bbbb">#REF!</definedName>
    <definedName name="ccccc" localSheetId="0">#REF!</definedName>
    <definedName name="ccccc" localSheetId="3">#REF!</definedName>
    <definedName name="ccccc" localSheetId="2">#REF!</definedName>
    <definedName name="ccccc">#REF!</definedName>
    <definedName name="ddd" localSheetId="0">#REF!</definedName>
    <definedName name="ddd" localSheetId="3">#REF!</definedName>
    <definedName name="ddd" localSheetId="2">#REF!</definedName>
    <definedName name="ddd">#REF!</definedName>
    <definedName name="dddd" localSheetId="0">#REF!</definedName>
    <definedName name="dddd" localSheetId="3">#REF!</definedName>
    <definedName name="dddd" localSheetId="2">#REF!</definedName>
    <definedName name="dddd">#REF!</definedName>
    <definedName name="dddddd" localSheetId="0">#N/A</definedName>
    <definedName name="dddddd" localSheetId="3">#REF!</definedName>
    <definedName name="dddddd" localSheetId="2">#REF!</definedName>
    <definedName name="dddddd">#REF!</definedName>
    <definedName name="dddddddd" localSheetId="0">#REF!</definedName>
    <definedName name="dddddddd" localSheetId="3">#REF!</definedName>
    <definedName name="dddddddd" localSheetId="2">#REF!</definedName>
    <definedName name="dddddddd">#REF!</definedName>
    <definedName name="ddddddddd" localSheetId="3">[1]Invoice!#REF!</definedName>
    <definedName name="ddddddddd" localSheetId="2">[1]Invoice!#REF!</definedName>
    <definedName name="ddddddddd">[1]Invoice!#REF!</definedName>
    <definedName name="dep" localSheetId="0">#N/A</definedName>
    <definedName name="dep" localSheetId="3">#REF!</definedName>
    <definedName name="dep" localSheetId="2">#REF!</definedName>
    <definedName name="dep">#REF!</definedName>
    <definedName name="dflt7" localSheetId="0">[1]Invoice!#REF!</definedName>
    <definedName name="dflt7" localSheetId="3">[1]Invoice!#REF!</definedName>
    <definedName name="dflt7" localSheetId="2">[1]Invoice!#REF!</definedName>
    <definedName name="dflt7">[1]Invoice!#REF!</definedName>
    <definedName name="drop1" localSheetId="0">#N/A</definedName>
    <definedName name="drop1" localSheetId="3">#REF!</definedName>
    <definedName name="drop1" localSheetId="2">#REF!</definedName>
    <definedName name="drop1">#REF!</definedName>
    <definedName name="end" localSheetId="0">#N/A</definedName>
    <definedName name="end" localSheetId="3">#REF!</definedName>
    <definedName name="end" localSheetId="2">#REF!</definedName>
    <definedName name="end">#REF!</definedName>
    <definedName name="END000" localSheetId="0">#N/A</definedName>
    <definedName name="END000" localSheetId="3">#REF!</definedName>
    <definedName name="END000" localSheetId="2">#REF!</definedName>
    <definedName name="END000">#REF!</definedName>
    <definedName name="gd" localSheetId="0">#N/A</definedName>
    <definedName name="gd" localSheetId="3">#REF!</definedName>
    <definedName name="gd" localSheetId="2">#REF!</definedName>
    <definedName name="gd">#REF!</definedName>
    <definedName name="gg" localSheetId="0">#REF!</definedName>
    <definedName name="gg" localSheetId="3">#REF!</definedName>
    <definedName name="gg" localSheetId="2">#REF!</definedName>
    <definedName name="gg">#REF!</definedName>
    <definedName name="ggg" localSheetId="0">#REF!</definedName>
    <definedName name="ggg" localSheetId="3">#REF!</definedName>
    <definedName name="ggg" localSheetId="2">#REF!</definedName>
    <definedName name="ggg">#REF!</definedName>
    <definedName name="hhhh" localSheetId="0">#REF!</definedName>
    <definedName name="hhhh" localSheetId="3">#REF!</definedName>
    <definedName name="hhhh" localSheetId="2">#REF!</definedName>
    <definedName name="hhhh">#REF!</definedName>
    <definedName name="hhhhhh" localSheetId="0">#REF!</definedName>
    <definedName name="hhhhhh" localSheetId="3">#REF!</definedName>
    <definedName name="hhhhhh" localSheetId="2">#REF!</definedName>
    <definedName name="hhhhhh">#REF!</definedName>
    <definedName name="ict" localSheetId="3">[1]Invoice!#REF!</definedName>
    <definedName name="ict" localSheetId="2">[1]Invoice!#REF!</definedName>
    <definedName name="ict">[1]Invoice!#REF!</definedName>
    <definedName name="iiiiii" localSheetId="0">#N/A</definedName>
    <definedName name="iiiiii" localSheetId="3">#REF!</definedName>
    <definedName name="iiiiii" localSheetId="2">#REF!</definedName>
    <definedName name="iiiiii">#REF!</definedName>
    <definedName name="jjjj" localSheetId="0">#REF!</definedName>
    <definedName name="jjjj" localSheetId="3">#REF!</definedName>
    <definedName name="jjjj" localSheetId="2">#REF!</definedName>
    <definedName name="jjjj">#REF!</definedName>
    <definedName name="kkk" localSheetId="0">#REF!</definedName>
    <definedName name="kkk" localSheetId="3">#REF!</definedName>
    <definedName name="kkk" localSheetId="2">#REF!</definedName>
    <definedName name="kkk">#REF!</definedName>
    <definedName name="lag" localSheetId="0">[2]แบบก.12!#REF!</definedName>
    <definedName name="lag" localSheetId="3">[2]แบบก.12!#REF!</definedName>
    <definedName name="lag" localSheetId="2">[2]แบบก.12!#REF!</definedName>
    <definedName name="lag">[2]แบบก.12!#REF!</definedName>
    <definedName name="lak" localSheetId="0">[3]แบบก.12!#REF!</definedName>
    <definedName name="lak" localSheetId="3">[3]แบบก.12!#REF!</definedName>
    <definedName name="lak" localSheetId="2">[3]แบบก.12!#REF!</definedName>
    <definedName name="lak">[3]แบบก.12!#REF!</definedName>
    <definedName name="List_1" localSheetId="2">[4]อาหารสัตว์!#REF!</definedName>
    <definedName name="List_1">[4]อาหารสัตว์!#REF!</definedName>
    <definedName name="List_2" localSheetId="2">[4]อาหารสัตว์!#REF!</definedName>
    <definedName name="List_2">[4]อาหารสัตว์!#REF!</definedName>
    <definedName name="List_3" localSheetId="2">[4]อาหารสัตว์!#REF!</definedName>
    <definedName name="List_3">[4]อาหารสัตว์!#REF!</definedName>
    <definedName name="List_4" localSheetId="2">[4]อาหารสัตว์!#REF!</definedName>
    <definedName name="List_4">[4]อาหารสัตว์!#REF!</definedName>
    <definedName name="_xlnm.Print_Area" localSheetId="0">'กสส. ภาพรวม64'!$A$1:$D$15</definedName>
    <definedName name="_xlnm.Print_Titles" localSheetId="0">'กสส. ภาพรวม64'!$1:$3</definedName>
    <definedName name="qqqq" localSheetId="0">#REF!</definedName>
    <definedName name="qqqq" localSheetId="3">#REF!</definedName>
    <definedName name="qqqq" localSheetId="2">#REF!</definedName>
    <definedName name="qqqq">#REF!</definedName>
    <definedName name="view" localSheetId="0">#N/A</definedName>
    <definedName name="view" localSheetId="3">#REF!</definedName>
    <definedName name="view" localSheetId="2">#REF!</definedName>
    <definedName name="view">#REF!</definedName>
    <definedName name="vsprj" localSheetId="0">#N/A</definedName>
    <definedName name="vsprj" localSheetId="3">#REF!</definedName>
    <definedName name="vsprj" localSheetId="2">#REF!</definedName>
    <definedName name="vsprj">#REF!</definedName>
    <definedName name="vsprj0" localSheetId="0">#N/A</definedName>
    <definedName name="vsprj0" localSheetId="3">#REF!</definedName>
    <definedName name="vsprj0" localSheetId="2">#REF!</definedName>
    <definedName name="vsprj0">#REF!</definedName>
    <definedName name="vsprj00" localSheetId="0">#N/A</definedName>
    <definedName name="vsprj00" localSheetId="3">#REF!</definedName>
    <definedName name="vsprj00" localSheetId="2">#REF!</definedName>
    <definedName name="vsprj00">#REF!</definedName>
    <definedName name="vsprj000" localSheetId="0">#N/A</definedName>
    <definedName name="vsprj000" localSheetId="3">#REF!</definedName>
    <definedName name="vsprj000" localSheetId="2">#REF!</definedName>
    <definedName name="vsprj000">#REF!</definedName>
    <definedName name="ww" localSheetId="0">#REF!</definedName>
    <definedName name="ww" localSheetId="3">#REF!</definedName>
    <definedName name="ww" localSheetId="2">#REF!</definedName>
    <definedName name="ww">#REF!</definedName>
    <definedName name="www" localSheetId="0">#REF!</definedName>
    <definedName name="www" localSheetId="3">#REF!</definedName>
    <definedName name="www" localSheetId="2">#REF!</definedName>
    <definedName name="www">#REF!</definedName>
    <definedName name="xxxxxxx" localSheetId="3">[1]Invoice!#REF!</definedName>
    <definedName name="xxxxxxx" localSheetId="2">[1]Invoice!#REF!</definedName>
    <definedName name="xxxxxxx">[1]Invoice!#REF!</definedName>
    <definedName name="zzzzzzzz" localSheetId="0">#REF!</definedName>
    <definedName name="zzzzzzzz" localSheetId="3">#REF!</definedName>
    <definedName name="zzzzzzzz" localSheetId="2">#REF!</definedName>
    <definedName name="zzzzzzzz">#REF!</definedName>
    <definedName name="เ" localSheetId="0">#N/A</definedName>
    <definedName name="เ" localSheetId="3">#REF!</definedName>
    <definedName name="เ" localSheetId="2">#REF!</definedName>
    <definedName name="เ">#REF!</definedName>
    <definedName name="ก.เพิ่มประสิทธิ" localSheetId="0">#REF!</definedName>
    <definedName name="ก.เพิ่มประสิทธิ" localSheetId="3">#REF!</definedName>
    <definedName name="ก.เพิ่มประสิทธิ" localSheetId="2">#REF!</definedName>
    <definedName name="ก.เพิ่มประสิทธิ">#REF!</definedName>
    <definedName name="กกก" localSheetId="0">#N/A</definedName>
    <definedName name="กกก" localSheetId="3">#REF!</definedName>
    <definedName name="กกก" localSheetId="2">#REF!</definedName>
    <definedName name="กกก">#REF!</definedName>
    <definedName name="กกกกก" localSheetId="0">[1]Invoice!#REF!</definedName>
    <definedName name="กกกกก" localSheetId="3">[1]Invoice!#REF!</definedName>
    <definedName name="กกกกก" localSheetId="2">[1]Invoice!#REF!</definedName>
    <definedName name="กกกกก">[1]Invoice!#REF!</definedName>
    <definedName name="กกกกกก" localSheetId="0">#N/A</definedName>
    <definedName name="กกกกกก" localSheetId="3">#REF!</definedName>
    <definedName name="กกกกกก" localSheetId="2">#REF!</definedName>
    <definedName name="กกกกกก">#REF!</definedName>
    <definedName name="กผง.1.4แยก" localSheetId="0">#REF!</definedName>
    <definedName name="กผง.1.4แยก" localSheetId="3">#REF!</definedName>
    <definedName name="กผง.1.4แยก" localSheetId="2">#REF!</definedName>
    <definedName name="กผง.1.4แยก">#REF!</definedName>
    <definedName name="กำแพงเพชร" localSheetId="0">#REF!</definedName>
    <definedName name="กำแพงเพชร" localSheetId="3">#REF!</definedName>
    <definedName name="กำแพงเพชร" localSheetId="2">#REF!</definedName>
    <definedName name="กำแพงเพชร">#REF!</definedName>
    <definedName name="เก" localSheetId="0">#REF!</definedName>
    <definedName name="เก" localSheetId="3">#REF!</definedName>
    <definedName name="เก" localSheetId="2">#REF!</definedName>
    <definedName name="เก">#REF!</definedName>
    <definedName name="คำของบ2558" localSheetId="0">#REF!</definedName>
    <definedName name="คำของบ2558" localSheetId="3">#REF!</definedName>
    <definedName name="คำของบ2558" localSheetId="2">#REF!</definedName>
    <definedName name="คำของบ2558">#REF!</definedName>
    <definedName name="คำชี้แจง3" localSheetId="0">#REF!</definedName>
    <definedName name="คำชี้แจง3" localSheetId="3">#REF!</definedName>
    <definedName name="คำชี้แจง3" localSheetId="2">#REF!</definedName>
    <definedName name="คำชี้แจง3">#REF!</definedName>
    <definedName name="โคนมภาพรวม" localSheetId="0">#REF!</definedName>
    <definedName name="โคนมภาพรวม" localSheetId="3">#REF!</definedName>
    <definedName name="โคนมภาพรวม" localSheetId="2">#REF!</definedName>
    <definedName name="โคนมภาพรวม">#REF!</definedName>
    <definedName name="โครงการ" localSheetId="0">#REF!</definedName>
    <definedName name="โครงการ" localSheetId="3">#REF!</definedName>
    <definedName name="โครงการ" localSheetId="2">#REF!</definedName>
    <definedName name="โครงการ">#REF!</definedName>
    <definedName name="โครงการพัฒนาเทคโนโลยี" localSheetId="0">#REF!</definedName>
    <definedName name="โครงการพัฒนาเทคโนโลยี" localSheetId="3">#REF!</definedName>
    <definedName name="โครงการพัฒนาเทคโนโลยี" localSheetId="2">#REF!</definedName>
    <definedName name="โครงการพัฒนาเทคโนโลยี">#REF!</definedName>
    <definedName name="ชุดดูแล" localSheetId="0">#REF!</definedName>
    <definedName name="ชุดดูแล" localSheetId="3">#REF!</definedName>
    <definedName name="ชุดดูแล" localSheetId="2">#REF!</definedName>
    <definedName name="ชุดดูแล">#REF!</definedName>
    <definedName name="ชุดปรับปรุง" localSheetId="0">#N/A</definedName>
    <definedName name="ชุดปรับปรุง" localSheetId="3">#REF!</definedName>
    <definedName name="ชุดปรับปรุง" localSheetId="2">#REF!</definedName>
    <definedName name="ชุดปรับปรุง">#REF!</definedName>
    <definedName name="ดดด" localSheetId="0">#N/A</definedName>
    <definedName name="ดดด" localSheetId="3">#REF!</definedName>
    <definedName name="ดดด" localSheetId="2">#REF!</definedName>
    <definedName name="ดดด">#REF!</definedName>
    <definedName name="ดดดดดด" localSheetId="3">[1]Invoice!#REF!</definedName>
    <definedName name="ดดดดดด" localSheetId="2">[1]Invoice!#REF!</definedName>
    <definedName name="ดดดดดด">[1]Invoice!#REF!</definedName>
    <definedName name="ด่านฯ" localSheetId="0">#REF!</definedName>
    <definedName name="ด่านฯ" localSheetId="3">#REF!</definedName>
    <definedName name="ด่านฯ" localSheetId="2">#REF!</definedName>
    <definedName name="ด่านฯ">#REF!</definedName>
    <definedName name="น" localSheetId="0">#N/A</definedName>
    <definedName name="น" localSheetId="3">#REF!</definedName>
    <definedName name="น" localSheetId="2">#REF!</definedName>
    <definedName name="น">#REF!</definedName>
    <definedName name="แบบก10ฝึกอบรม" localSheetId="0">[1]Invoice!#REF!</definedName>
    <definedName name="แบบก10ฝึกอบรม" localSheetId="3">[1]Invoice!#REF!</definedName>
    <definedName name="แบบก10ฝึกอบรม" localSheetId="2">[1]Invoice!#REF!</definedName>
    <definedName name="แบบก10ฝึกอบรม">[1]Invoice!#REF!</definedName>
    <definedName name="ผลผลิตสุขภาพสัตว์" localSheetId="0">#N/A</definedName>
    <definedName name="ผลผลิตสุขภาพสัตว์" localSheetId="3">#REF!</definedName>
    <definedName name="ผลผลิตสุขภาพสัตว์" localSheetId="2">#REF!</definedName>
    <definedName name="ผลผลิตสุขภาพสัตว์">#REF!</definedName>
    <definedName name="เฝ้าระวัง2" localSheetId="0">'กสส. ภาพรวม64'!#REF!</definedName>
    <definedName name="เฝ้าระวัง2" localSheetId="3">'[5]กสส. ภาพรวม64'!#REF!</definedName>
    <definedName name="เฝ้าระวัง2" localSheetId="2">#REF!</definedName>
    <definedName name="เฝ้าระวัง2">#REF!</definedName>
    <definedName name="ฟฟฟฟ" localSheetId="0">#REF!</definedName>
    <definedName name="ฟฟฟฟ" localSheetId="3">#REF!</definedName>
    <definedName name="ฟฟฟฟ" localSheetId="2">#REF!</definedName>
    <definedName name="ฟฟฟฟ">#REF!</definedName>
    <definedName name="ฟฟฟฟฟฟฟฟ" localSheetId="0">#REF!</definedName>
    <definedName name="ฟฟฟฟฟฟฟฟ" localSheetId="3">#REF!</definedName>
    <definedName name="ฟฟฟฟฟฟฟฟ" localSheetId="2">#REF!</definedName>
    <definedName name="ฟฟฟฟฟฟฟฟ">#REF!</definedName>
    <definedName name="ภาพรวโคนม" localSheetId="0">#REF!</definedName>
    <definedName name="ภาพรวโคนม" localSheetId="3">#REF!</definedName>
    <definedName name="ภาพรวโคนม" localSheetId="2">#REF!</definedName>
    <definedName name="ภาพรวโคนม">#REF!</definedName>
    <definedName name="ย" localSheetId="0">#N/A</definedName>
    <definedName name="ย" localSheetId="3">#REF!</definedName>
    <definedName name="ย" localSheetId="2">#REF!</definedName>
    <definedName name="ย">#REF!</definedName>
    <definedName name="สงป.ส่งให้" localSheetId="0">[1]Invoice!#REF!</definedName>
    <definedName name="สงป.ส่งให้" localSheetId="3">[1]Invoice!#REF!</definedName>
    <definedName name="สงป.ส่งให้" localSheetId="2">[1]Invoice!#REF!</definedName>
    <definedName name="สงป.ส่งให้">[1]Invoice!#REF!</definedName>
    <definedName name="สตส" localSheetId="0">[1]Invoice!#REF!</definedName>
    <definedName name="สตส" localSheetId="3">[1]Invoice!#REF!</definedName>
    <definedName name="สตส" localSheetId="2">[1]Invoice!#REF!</definedName>
    <definedName name="สตส">[1]Invoice!#REF!</definedName>
    <definedName name="หลากหลาย" localSheetId="0">#REF!</definedName>
    <definedName name="หลากหลาย" localSheetId="3">#REF!</definedName>
    <definedName name="หลากหลาย" localSheetId="2">#REF!</definedName>
    <definedName name="หลากหลาย">#REF!</definedName>
    <definedName name="ๆๆๆๆๆๆ" localSheetId="0">#REF!</definedName>
    <definedName name="ๆๆๆๆๆๆ" localSheetId="3">#REF!</definedName>
    <definedName name="ๆๆๆๆๆๆ" localSheetId="2">#REF!</definedName>
    <definedName name="ๆๆๆๆๆๆ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2" l="1"/>
  <c r="H102" i="2"/>
  <c r="H27" i="6" l="1"/>
  <c r="H18" i="6"/>
  <c r="H12" i="6" l="1"/>
  <c r="H7" i="7" l="1"/>
  <c r="H8" i="7"/>
  <c r="H9" i="7"/>
  <c r="H10" i="7"/>
  <c r="H11" i="7"/>
  <c r="H12" i="7"/>
  <c r="H13" i="7"/>
  <c r="H14" i="7"/>
  <c r="G16" i="7"/>
  <c r="F16" i="7"/>
  <c r="E16" i="7"/>
  <c r="H15" i="7"/>
  <c r="H6" i="7"/>
  <c r="H5" i="7"/>
  <c r="H4" i="7"/>
  <c r="Q168" i="4"/>
  <c r="P168" i="4"/>
  <c r="O168" i="4"/>
  <c r="Q167" i="4"/>
  <c r="P167" i="4"/>
  <c r="O167" i="4"/>
  <c r="Q166" i="4"/>
  <c r="P166" i="4"/>
  <c r="O166" i="4"/>
  <c r="Q165" i="4"/>
  <c r="P165" i="4"/>
  <c r="O165" i="4"/>
  <c r="M168" i="4"/>
  <c r="L168" i="4"/>
  <c r="K168" i="4"/>
  <c r="M167" i="4"/>
  <c r="L167" i="4"/>
  <c r="K167" i="4"/>
  <c r="M166" i="4"/>
  <c r="L166" i="4"/>
  <c r="K166" i="4"/>
  <c r="M165" i="4"/>
  <c r="L165" i="4"/>
  <c r="K165" i="4"/>
  <c r="I168" i="4"/>
  <c r="H168" i="4"/>
  <c r="G168" i="4"/>
  <c r="I167" i="4"/>
  <c r="H167" i="4"/>
  <c r="G167" i="4"/>
  <c r="I166" i="4"/>
  <c r="H166" i="4"/>
  <c r="G166" i="4"/>
  <c r="I165" i="4"/>
  <c r="H165" i="4"/>
  <c r="G165" i="4"/>
  <c r="C167" i="4"/>
  <c r="D167" i="4"/>
  <c r="E167" i="4"/>
  <c r="C168" i="4"/>
  <c r="D168" i="4"/>
  <c r="E168" i="4"/>
  <c r="E166" i="4"/>
  <c r="D166" i="4"/>
  <c r="C166" i="4"/>
  <c r="E165" i="4"/>
  <c r="D165" i="4"/>
  <c r="C165" i="4"/>
  <c r="Q163" i="4"/>
  <c r="P163" i="4"/>
  <c r="O163" i="4"/>
  <c r="Q162" i="4"/>
  <c r="P162" i="4"/>
  <c r="O162" i="4"/>
  <c r="M163" i="4"/>
  <c r="L163" i="4"/>
  <c r="K163" i="4"/>
  <c r="M162" i="4"/>
  <c r="L162" i="4"/>
  <c r="K162" i="4"/>
  <c r="I163" i="4"/>
  <c r="H163" i="4"/>
  <c r="G163" i="4"/>
  <c r="I162" i="4"/>
  <c r="H162" i="4"/>
  <c r="G162" i="4"/>
  <c r="C163" i="4"/>
  <c r="D163" i="4"/>
  <c r="E163" i="4"/>
  <c r="D162" i="4"/>
  <c r="E162" i="4"/>
  <c r="C162" i="4"/>
  <c r="Q33" i="4"/>
  <c r="P33" i="4"/>
  <c r="O33" i="4"/>
  <c r="Q32" i="4"/>
  <c r="P32" i="4"/>
  <c r="O32" i="4"/>
  <c r="Q31" i="4"/>
  <c r="P31" i="4"/>
  <c r="O31" i="4"/>
  <c r="Q30" i="4"/>
  <c r="P30" i="4"/>
  <c r="O30" i="4"/>
  <c r="M33" i="4"/>
  <c r="L33" i="4"/>
  <c r="K33" i="4"/>
  <c r="M32" i="4"/>
  <c r="L32" i="4"/>
  <c r="K32" i="4"/>
  <c r="M31" i="4"/>
  <c r="L31" i="4"/>
  <c r="K31" i="4"/>
  <c r="M30" i="4"/>
  <c r="L30" i="4"/>
  <c r="K30" i="4"/>
  <c r="I33" i="4"/>
  <c r="H33" i="4"/>
  <c r="G33" i="4"/>
  <c r="I32" i="4"/>
  <c r="H32" i="4"/>
  <c r="G32" i="4"/>
  <c r="I31" i="4"/>
  <c r="H31" i="4"/>
  <c r="G31" i="4"/>
  <c r="I30" i="4"/>
  <c r="H30" i="4"/>
  <c r="G30" i="4"/>
  <c r="C32" i="4"/>
  <c r="D32" i="4"/>
  <c r="E32" i="4"/>
  <c r="C33" i="4"/>
  <c r="D33" i="4"/>
  <c r="E33" i="4"/>
  <c r="E31" i="4"/>
  <c r="D31" i="4"/>
  <c r="C31" i="4"/>
  <c r="E30" i="4"/>
  <c r="D30" i="4"/>
  <c r="C30" i="4"/>
  <c r="Q28" i="4"/>
  <c r="P28" i="4"/>
  <c r="O28" i="4"/>
  <c r="Q27" i="4"/>
  <c r="P27" i="4"/>
  <c r="O27" i="4"/>
  <c r="M28" i="4"/>
  <c r="L28" i="4"/>
  <c r="K28" i="4"/>
  <c r="M27" i="4"/>
  <c r="L27" i="4"/>
  <c r="K27" i="4"/>
  <c r="I28" i="4"/>
  <c r="H28" i="4"/>
  <c r="G28" i="4"/>
  <c r="I27" i="4"/>
  <c r="H27" i="4"/>
  <c r="G27" i="4"/>
  <c r="C28" i="4"/>
  <c r="D28" i="4"/>
  <c r="E28" i="4"/>
  <c r="D27" i="4"/>
  <c r="E27" i="4"/>
  <c r="C27" i="4"/>
  <c r="C42" i="6"/>
  <c r="D42" i="6"/>
  <c r="E42" i="6"/>
  <c r="G42" i="6"/>
  <c r="H42" i="6"/>
  <c r="I42" i="6"/>
  <c r="K42" i="6"/>
  <c r="L42" i="6"/>
  <c r="M42" i="6"/>
  <c r="O42" i="6"/>
  <c r="P42" i="6"/>
  <c r="Q42" i="6"/>
  <c r="C43" i="6"/>
  <c r="D43" i="6"/>
  <c r="E43" i="6"/>
  <c r="G43" i="6"/>
  <c r="H43" i="6"/>
  <c r="I43" i="6"/>
  <c r="K43" i="6"/>
  <c r="L43" i="6"/>
  <c r="M43" i="6"/>
  <c r="O43" i="6"/>
  <c r="O41" i="6" s="1"/>
  <c r="P43" i="6"/>
  <c r="Q43" i="6"/>
  <c r="C11" i="6"/>
  <c r="D11" i="6"/>
  <c r="E11" i="6"/>
  <c r="G11" i="6"/>
  <c r="H11" i="6"/>
  <c r="I11" i="6"/>
  <c r="K11" i="6"/>
  <c r="L11" i="6"/>
  <c r="M11" i="6"/>
  <c r="O11" i="6"/>
  <c r="P11" i="6"/>
  <c r="Q11" i="6"/>
  <c r="F12" i="6"/>
  <c r="J12" i="6"/>
  <c r="N12" i="6"/>
  <c r="R12" i="6"/>
  <c r="F13" i="6"/>
  <c r="J13" i="6"/>
  <c r="N13" i="6"/>
  <c r="R13" i="6"/>
  <c r="C14" i="6"/>
  <c r="D14" i="6"/>
  <c r="E14" i="6"/>
  <c r="G14" i="6"/>
  <c r="H14" i="6"/>
  <c r="I14" i="6"/>
  <c r="K14" i="6"/>
  <c r="L14" i="6"/>
  <c r="M14" i="6"/>
  <c r="O14" i="6"/>
  <c r="P14" i="6"/>
  <c r="Q14" i="6"/>
  <c r="F15" i="6"/>
  <c r="J15" i="6"/>
  <c r="N15" i="6"/>
  <c r="R15" i="6"/>
  <c r="F16" i="6"/>
  <c r="J16" i="6"/>
  <c r="N16" i="6"/>
  <c r="R16" i="6"/>
  <c r="F17" i="6"/>
  <c r="J17" i="6"/>
  <c r="N17" i="6"/>
  <c r="R17" i="6"/>
  <c r="F18" i="6"/>
  <c r="J18" i="6"/>
  <c r="N18" i="6"/>
  <c r="R18" i="6"/>
  <c r="C26" i="6"/>
  <c r="D26" i="6"/>
  <c r="E26" i="6"/>
  <c r="G26" i="6"/>
  <c r="H26" i="6"/>
  <c r="I26" i="6"/>
  <c r="K26" i="6"/>
  <c r="L26" i="6"/>
  <c r="M26" i="6"/>
  <c r="O26" i="6"/>
  <c r="P26" i="6"/>
  <c r="Q26" i="6"/>
  <c r="F27" i="6"/>
  <c r="J27" i="6"/>
  <c r="N27" i="6"/>
  <c r="R27" i="6"/>
  <c r="F28" i="6"/>
  <c r="J28" i="6"/>
  <c r="N28" i="6"/>
  <c r="R28" i="6"/>
  <c r="C29" i="6"/>
  <c r="D29" i="6"/>
  <c r="E29" i="6"/>
  <c r="G29" i="6"/>
  <c r="H29" i="6"/>
  <c r="I29" i="6"/>
  <c r="K29" i="6"/>
  <c r="L29" i="6"/>
  <c r="M29" i="6"/>
  <c r="O29" i="6"/>
  <c r="P29" i="6"/>
  <c r="Q29" i="6"/>
  <c r="F30" i="6"/>
  <c r="J30" i="6"/>
  <c r="N30" i="6"/>
  <c r="R30" i="6"/>
  <c r="F31" i="6"/>
  <c r="J31" i="6"/>
  <c r="N31" i="6"/>
  <c r="R31" i="6"/>
  <c r="F32" i="6"/>
  <c r="J32" i="6"/>
  <c r="N32" i="6"/>
  <c r="R32" i="6"/>
  <c r="F33" i="6"/>
  <c r="J33" i="6"/>
  <c r="N33" i="6"/>
  <c r="R33" i="6"/>
  <c r="C45" i="6"/>
  <c r="D45" i="6"/>
  <c r="E45" i="6"/>
  <c r="G45" i="6"/>
  <c r="H45" i="6"/>
  <c r="I45" i="6"/>
  <c r="K45" i="6"/>
  <c r="L45" i="6"/>
  <c r="M45" i="6"/>
  <c r="O45" i="6"/>
  <c r="P45" i="6"/>
  <c r="Q45" i="6"/>
  <c r="C46" i="6"/>
  <c r="D46" i="6"/>
  <c r="E46" i="6"/>
  <c r="G46" i="6"/>
  <c r="H46" i="6"/>
  <c r="I46" i="6"/>
  <c r="K46" i="6"/>
  <c r="L46" i="6"/>
  <c r="M46" i="6"/>
  <c r="O46" i="6"/>
  <c r="P46" i="6"/>
  <c r="Q46" i="6"/>
  <c r="C47" i="6"/>
  <c r="D47" i="6"/>
  <c r="E47" i="6"/>
  <c r="G47" i="6"/>
  <c r="H47" i="6"/>
  <c r="I47" i="6"/>
  <c r="K47" i="6"/>
  <c r="L47" i="6"/>
  <c r="M47" i="6"/>
  <c r="O47" i="6"/>
  <c r="P47" i="6"/>
  <c r="Q47" i="6"/>
  <c r="C48" i="6"/>
  <c r="D48" i="6"/>
  <c r="E48" i="6"/>
  <c r="G48" i="6"/>
  <c r="H48" i="6"/>
  <c r="I48" i="6"/>
  <c r="K48" i="6"/>
  <c r="L48" i="6"/>
  <c r="M48" i="6"/>
  <c r="O48" i="6"/>
  <c r="P48" i="6"/>
  <c r="Q48" i="6"/>
  <c r="D15" i="5"/>
  <c r="D14" i="5"/>
  <c r="D13" i="5"/>
  <c r="D12" i="5"/>
  <c r="C11" i="5"/>
  <c r="B11" i="5"/>
  <c r="D10" i="5"/>
  <c r="D9" i="5"/>
  <c r="C8" i="5"/>
  <c r="B8" i="5"/>
  <c r="Q153" i="4"/>
  <c r="P153" i="4"/>
  <c r="O153" i="4"/>
  <c r="Q152" i="4"/>
  <c r="P152" i="4"/>
  <c r="O152" i="4"/>
  <c r="Q151" i="4"/>
  <c r="P151" i="4"/>
  <c r="O151" i="4"/>
  <c r="Q150" i="4"/>
  <c r="P150" i="4"/>
  <c r="O150" i="4"/>
  <c r="M153" i="4"/>
  <c r="L153" i="4"/>
  <c r="K153" i="4"/>
  <c r="M152" i="4"/>
  <c r="L152" i="4"/>
  <c r="K152" i="4"/>
  <c r="M151" i="4"/>
  <c r="L151" i="4"/>
  <c r="K151" i="4"/>
  <c r="M150" i="4"/>
  <c r="L150" i="4"/>
  <c r="K150" i="4"/>
  <c r="I153" i="4"/>
  <c r="H153" i="4"/>
  <c r="G153" i="4"/>
  <c r="I152" i="4"/>
  <c r="H152" i="4"/>
  <c r="G152" i="4"/>
  <c r="I151" i="4"/>
  <c r="H151" i="4"/>
  <c r="G151" i="4"/>
  <c r="I150" i="4"/>
  <c r="H150" i="4"/>
  <c r="G150" i="4"/>
  <c r="E153" i="4"/>
  <c r="D153" i="4"/>
  <c r="C153" i="4"/>
  <c r="E152" i="4"/>
  <c r="D152" i="4"/>
  <c r="C152" i="4"/>
  <c r="E151" i="4"/>
  <c r="D151" i="4"/>
  <c r="C151" i="4"/>
  <c r="E150" i="4"/>
  <c r="D150" i="4"/>
  <c r="C150" i="4"/>
  <c r="Q148" i="4"/>
  <c r="P148" i="4"/>
  <c r="O148" i="4"/>
  <c r="Q147" i="4"/>
  <c r="P147" i="4"/>
  <c r="O147" i="4"/>
  <c r="M148" i="4"/>
  <c r="L148" i="4"/>
  <c r="K148" i="4"/>
  <c r="M147" i="4"/>
  <c r="L147" i="4"/>
  <c r="K147" i="4"/>
  <c r="I148" i="4"/>
  <c r="H148" i="4"/>
  <c r="G148" i="4"/>
  <c r="I147" i="4"/>
  <c r="H147" i="4"/>
  <c r="G147" i="4"/>
  <c r="E148" i="4"/>
  <c r="D148" i="4"/>
  <c r="C148" i="4"/>
  <c r="E147" i="4"/>
  <c r="D147" i="4"/>
  <c r="C147" i="4"/>
  <c r="Q138" i="4"/>
  <c r="P138" i="4"/>
  <c r="O138" i="4"/>
  <c r="Q137" i="4"/>
  <c r="P137" i="4"/>
  <c r="O137" i="4"/>
  <c r="Q136" i="4"/>
  <c r="P136" i="4"/>
  <c r="O136" i="4"/>
  <c r="Q135" i="4"/>
  <c r="P135" i="4"/>
  <c r="O135" i="4"/>
  <c r="M138" i="4"/>
  <c r="L138" i="4"/>
  <c r="K138" i="4"/>
  <c r="M137" i="4"/>
  <c r="L137" i="4"/>
  <c r="K137" i="4"/>
  <c r="M136" i="4"/>
  <c r="L136" i="4"/>
  <c r="K136" i="4"/>
  <c r="M135" i="4"/>
  <c r="L135" i="4"/>
  <c r="K135" i="4"/>
  <c r="I138" i="4"/>
  <c r="H138" i="4"/>
  <c r="G138" i="4"/>
  <c r="I137" i="4"/>
  <c r="H137" i="4"/>
  <c r="G137" i="4"/>
  <c r="I136" i="4"/>
  <c r="H136" i="4"/>
  <c r="G136" i="4"/>
  <c r="I135" i="4"/>
  <c r="H135" i="4"/>
  <c r="G135" i="4"/>
  <c r="E138" i="4"/>
  <c r="D138" i="4"/>
  <c r="C138" i="4"/>
  <c r="E137" i="4"/>
  <c r="D137" i="4"/>
  <c r="C137" i="4"/>
  <c r="E136" i="4"/>
  <c r="D136" i="4"/>
  <c r="C136" i="4"/>
  <c r="E135" i="4"/>
  <c r="D135" i="4"/>
  <c r="C135" i="4"/>
  <c r="Q133" i="4"/>
  <c r="P133" i="4"/>
  <c r="O133" i="4"/>
  <c r="Q132" i="4"/>
  <c r="P132" i="4"/>
  <c r="O132" i="4"/>
  <c r="M133" i="4"/>
  <c r="L133" i="4"/>
  <c r="K133" i="4"/>
  <c r="M132" i="4"/>
  <c r="L132" i="4"/>
  <c r="K132" i="4"/>
  <c r="I133" i="4"/>
  <c r="H133" i="4"/>
  <c r="G133" i="4"/>
  <c r="I132" i="4"/>
  <c r="H132" i="4"/>
  <c r="G132" i="4"/>
  <c r="E133" i="4"/>
  <c r="D133" i="4"/>
  <c r="C133" i="4"/>
  <c r="E132" i="4"/>
  <c r="D132" i="4"/>
  <c r="C132" i="4"/>
  <c r="Q123" i="4"/>
  <c r="P123" i="4"/>
  <c r="O123" i="4"/>
  <c r="Q122" i="4"/>
  <c r="P122" i="4"/>
  <c r="O122" i="4"/>
  <c r="Q121" i="4"/>
  <c r="P121" i="4"/>
  <c r="O121" i="4"/>
  <c r="Q120" i="4"/>
  <c r="P120" i="4"/>
  <c r="O120" i="4"/>
  <c r="M123" i="4"/>
  <c r="L123" i="4"/>
  <c r="K123" i="4"/>
  <c r="M122" i="4"/>
  <c r="L122" i="4"/>
  <c r="K122" i="4"/>
  <c r="M121" i="4"/>
  <c r="L121" i="4"/>
  <c r="K121" i="4"/>
  <c r="M120" i="4"/>
  <c r="L120" i="4"/>
  <c r="K120" i="4"/>
  <c r="I123" i="4"/>
  <c r="H123" i="4"/>
  <c r="G123" i="4"/>
  <c r="I122" i="4"/>
  <c r="H122" i="4"/>
  <c r="G122" i="4"/>
  <c r="I121" i="4"/>
  <c r="H121" i="4"/>
  <c r="G121" i="4"/>
  <c r="I120" i="4"/>
  <c r="H120" i="4"/>
  <c r="G120" i="4"/>
  <c r="E123" i="4"/>
  <c r="D123" i="4"/>
  <c r="C123" i="4"/>
  <c r="E122" i="4"/>
  <c r="D122" i="4"/>
  <c r="C122" i="4"/>
  <c r="E121" i="4"/>
  <c r="D121" i="4"/>
  <c r="C121" i="4"/>
  <c r="E120" i="4"/>
  <c r="D120" i="4"/>
  <c r="C120" i="4"/>
  <c r="Q118" i="4"/>
  <c r="P118" i="4"/>
  <c r="O118" i="4"/>
  <c r="Q117" i="4"/>
  <c r="P117" i="4"/>
  <c r="O117" i="4"/>
  <c r="M118" i="4"/>
  <c r="L118" i="4"/>
  <c r="K118" i="4"/>
  <c r="M117" i="4"/>
  <c r="L117" i="4"/>
  <c r="K117" i="4"/>
  <c r="I118" i="4"/>
  <c r="H118" i="4"/>
  <c r="G118" i="4"/>
  <c r="I117" i="4"/>
  <c r="H117" i="4"/>
  <c r="G117" i="4"/>
  <c r="E118" i="4"/>
  <c r="D118" i="4"/>
  <c r="C118" i="4"/>
  <c r="E117" i="4"/>
  <c r="D117" i="4"/>
  <c r="C117" i="4"/>
  <c r="Q108" i="4"/>
  <c r="P108" i="4"/>
  <c r="O108" i="4"/>
  <c r="Q107" i="4"/>
  <c r="P107" i="4"/>
  <c r="O107" i="4"/>
  <c r="Q106" i="4"/>
  <c r="P106" i="4"/>
  <c r="O106" i="4"/>
  <c r="Q105" i="4"/>
  <c r="P105" i="4"/>
  <c r="O105" i="4"/>
  <c r="M108" i="4"/>
  <c r="L108" i="4"/>
  <c r="K108" i="4"/>
  <c r="M107" i="4"/>
  <c r="L107" i="4"/>
  <c r="K107" i="4"/>
  <c r="M106" i="4"/>
  <c r="L106" i="4"/>
  <c r="K106" i="4"/>
  <c r="M105" i="4"/>
  <c r="L105" i="4"/>
  <c r="K105" i="4"/>
  <c r="I108" i="4"/>
  <c r="H108" i="4"/>
  <c r="G108" i="4"/>
  <c r="I107" i="4"/>
  <c r="H107" i="4"/>
  <c r="G107" i="4"/>
  <c r="I106" i="4"/>
  <c r="H106" i="4"/>
  <c r="G106" i="4"/>
  <c r="I105" i="4"/>
  <c r="H105" i="4"/>
  <c r="G105" i="4"/>
  <c r="E108" i="4"/>
  <c r="D108" i="4"/>
  <c r="C108" i="4"/>
  <c r="E107" i="4"/>
  <c r="D107" i="4"/>
  <c r="C107" i="4"/>
  <c r="E106" i="4"/>
  <c r="D106" i="4"/>
  <c r="C106" i="4"/>
  <c r="E105" i="4"/>
  <c r="D105" i="4"/>
  <c r="C105" i="4"/>
  <c r="Q103" i="4"/>
  <c r="P103" i="4"/>
  <c r="O103" i="4"/>
  <c r="Q102" i="4"/>
  <c r="P102" i="4"/>
  <c r="O102" i="4"/>
  <c r="M103" i="4"/>
  <c r="L103" i="4"/>
  <c r="K103" i="4"/>
  <c r="M102" i="4"/>
  <c r="L102" i="4"/>
  <c r="K102" i="4"/>
  <c r="I103" i="4"/>
  <c r="H103" i="4"/>
  <c r="G103" i="4"/>
  <c r="I102" i="4"/>
  <c r="H102" i="4"/>
  <c r="G102" i="4"/>
  <c r="E103" i="4"/>
  <c r="D103" i="4"/>
  <c r="C103" i="4"/>
  <c r="E102" i="4"/>
  <c r="D102" i="4"/>
  <c r="C102" i="4"/>
  <c r="Q93" i="4"/>
  <c r="P93" i="4"/>
  <c r="O93" i="4"/>
  <c r="Q92" i="4"/>
  <c r="P92" i="4"/>
  <c r="O92" i="4"/>
  <c r="Q91" i="4"/>
  <c r="P91" i="4"/>
  <c r="O91" i="4"/>
  <c r="Q90" i="4"/>
  <c r="P90" i="4"/>
  <c r="O90" i="4"/>
  <c r="M93" i="4"/>
  <c r="L93" i="4"/>
  <c r="K93" i="4"/>
  <c r="M92" i="4"/>
  <c r="L92" i="4"/>
  <c r="K92" i="4"/>
  <c r="M91" i="4"/>
  <c r="L91" i="4"/>
  <c r="K91" i="4"/>
  <c r="M90" i="4"/>
  <c r="L90" i="4"/>
  <c r="K90" i="4"/>
  <c r="I93" i="4"/>
  <c r="H93" i="4"/>
  <c r="G93" i="4"/>
  <c r="I92" i="4"/>
  <c r="H92" i="4"/>
  <c r="G92" i="4"/>
  <c r="I91" i="4"/>
  <c r="H91" i="4"/>
  <c r="G91" i="4"/>
  <c r="I90" i="4"/>
  <c r="H90" i="4"/>
  <c r="G90" i="4"/>
  <c r="E93" i="4"/>
  <c r="D93" i="4"/>
  <c r="C93" i="4"/>
  <c r="E92" i="4"/>
  <c r="D92" i="4"/>
  <c r="C92" i="4"/>
  <c r="E91" i="4"/>
  <c r="D91" i="4"/>
  <c r="C91" i="4"/>
  <c r="E90" i="4"/>
  <c r="D90" i="4"/>
  <c r="C90" i="4"/>
  <c r="Q88" i="4"/>
  <c r="P88" i="4"/>
  <c r="O88" i="4"/>
  <c r="Q87" i="4"/>
  <c r="P87" i="4"/>
  <c r="O87" i="4"/>
  <c r="M88" i="4"/>
  <c r="L88" i="4"/>
  <c r="K88" i="4"/>
  <c r="M87" i="4"/>
  <c r="L87" i="4"/>
  <c r="K87" i="4"/>
  <c r="I88" i="4"/>
  <c r="H88" i="4"/>
  <c r="G88" i="4"/>
  <c r="I87" i="4"/>
  <c r="H87" i="4"/>
  <c r="G87" i="4"/>
  <c r="E88" i="4"/>
  <c r="D88" i="4"/>
  <c r="C88" i="4"/>
  <c r="E87" i="4"/>
  <c r="D87" i="4"/>
  <c r="C87" i="4"/>
  <c r="Q78" i="4"/>
  <c r="P78" i="4"/>
  <c r="O78" i="4"/>
  <c r="Q77" i="4"/>
  <c r="P77" i="4"/>
  <c r="O77" i="4"/>
  <c r="Q76" i="4"/>
  <c r="P76" i="4"/>
  <c r="O76" i="4"/>
  <c r="Q75" i="4"/>
  <c r="P75" i="4"/>
  <c r="O75" i="4"/>
  <c r="M78" i="4"/>
  <c r="L78" i="4"/>
  <c r="K78" i="4"/>
  <c r="M77" i="4"/>
  <c r="L77" i="4"/>
  <c r="K77" i="4"/>
  <c r="M76" i="4"/>
  <c r="L76" i="4"/>
  <c r="K76" i="4"/>
  <c r="M75" i="4"/>
  <c r="L75" i="4"/>
  <c r="K75" i="4"/>
  <c r="I78" i="4"/>
  <c r="H78" i="4"/>
  <c r="G78" i="4"/>
  <c r="I77" i="4"/>
  <c r="H77" i="4"/>
  <c r="G77" i="4"/>
  <c r="I76" i="4"/>
  <c r="H76" i="4"/>
  <c r="G76" i="4"/>
  <c r="I75" i="4"/>
  <c r="H75" i="4"/>
  <c r="G75" i="4"/>
  <c r="E78" i="4"/>
  <c r="D78" i="4"/>
  <c r="C78" i="4"/>
  <c r="E77" i="4"/>
  <c r="D77" i="4"/>
  <c r="C77" i="4"/>
  <c r="E76" i="4"/>
  <c r="D76" i="4"/>
  <c r="C76" i="4"/>
  <c r="E75" i="4"/>
  <c r="D75" i="4"/>
  <c r="C75" i="4"/>
  <c r="Q73" i="4"/>
  <c r="P73" i="4"/>
  <c r="O73" i="4"/>
  <c r="Q72" i="4"/>
  <c r="P72" i="4"/>
  <c r="O72" i="4"/>
  <c r="M73" i="4"/>
  <c r="L73" i="4"/>
  <c r="K73" i="4"/>
  <c r="M72" i="4"/>
  <c r="L72" i="4"/>
  <c r="K72" i="4"/>
  <c r="I73" i="4"/>
  <c r="H73" i="4"/>
  <c r="G73" i="4"/>
  <c r="I72" i="4"/>
  <c r="H72" i="4"/>
  <c r="G72" i="4"/>
  <c r="E73" i="4"/>
  <c r="D73" i="4"/>
  <c r="C73" i="4"/>
  <c r="E72" i="4"/>
  <c r="D72" i="4"/>
  <c r="C72" i="4"/>
  <c r="Q63" i="4"/>
  <c r="P63" i="4"/>
  <c r="O63" i="4"/>
  <c r="Q62" i="4"/>
  <c r="P62" i="4"/>
  <c r="O62" i="4"/>
  <c r="Q61" i="4"/>
  <c r="P61" i="4"/>
  <c r="O61" i="4"/>
  <c r="Q60" i="4"/>
  <c r="P60" i="4"/>
  <c r="O60" i="4"/>
  <c r="M63" i="4"/>
  <c r="L63" i="4"/>
  <c r="K63" i="4"/>
  <c r="M62" i="4"/>
  <c r="L62" i="4"/>
  <c r="K62" i="4"/>
  <c r="M61" i="4"/>
  <c r="L61" i="4"/>
  <c r="K61" i="4"/>
  <c r="M60" i="4"/>
  <c r="L60" i="4"/>
  <c r="K60" i="4"/>
  <c r="I63" i="4"/>
  <c r="H63" i="4"/>
  <c r="G63" i="4"/>
  <c r="I62" i="4"/>
  <c r="H62" i="4"/>
  <c r="G62" i="4"/>
  <c r="I61" i="4"/>
  <c r="H61" i="4"/>
  <c r="G61" i="4"/>
  <c r="I60" i="4"/>
  <c r="H60" i="4"/>
  <c r="G60" i="4"/>
  <c r="E63" i="4"/>
  <c r="D63" i="4"/>
  <c r="C63" i="4"/>
  <c r="E62" i="4"/>
  <c r="D62" i="4"/>
  <c r="C62" i="4"/>
  <c r="E61" i="4"/>
  <c r="D61" i="4"/>
  <c r="C61" i="4"/>
  <c r="E60" i="4"/>
  <c r="D60" i="4"/>
  <c r="C60" i="4"/>
  <c r="Q58" i="4"/>
  <c r="P58" i="4"/>
  <c r="O58" i="4"/>
  <c r="Q57" i="4"/>
  <c r="P57" i="4"/>
  <c r="O57" i="4"/>
  <c r="M58" i="4"/>
  <c r="L58" i="4"/>
  <c r="K58" i="4"/>
  <c r="M57" i="4"/>
  <c r="L57" i="4"/>
  <c r="K57" i="4"/>
  <c r="I58" i="4"/>
  <c r="H58" i="4"/>
  <c r="G58" i="4"/>
  <c r="I57" i="4"/>
  <c r="H57" i="4"/>
  <c r="G57" i="4"/>
  <c r="E58" i="4"/>
  <c r="D58" i="4"/>
  <c r="C58" i="4"/>
  <c r="E57" i="4"/>
  <c r="D57" i="4"/>
  <c r="C57" i="4"/>
  <c r="Q48" i="4"/>
  <c r="P48" i="4"/>
  <c r="O48" i="4"/>
  <c r="Q47" i="4"/>
  <c r="P47" i="4"/>
  <c r="O47" i="4"/>
  <c r="Q46" i="4"/>
  <c r="P46" i="4"/>
  <c r="O46" i="4"/>
  <c r="Q45" i="4"/>
  <c r="P45" i="4"/>
  <c r="O45" i="4"/>
  <c r="M48" i="4"/>
  <c r="L48" i="4"/>
  <c r="K48" i="4"/>
  <c r="M47" i="4"/>
  <c r="L47" i="4"/>
  <c r="K47" i="4"/>
  <c r="M46" i="4"/>
  <c r="L46" i="4"/>
  <c r="K46" i="4"/>
  <c r="M45" i="4"/>
  <c r="L45" i="4"/>
  <c r="K45" i="4"/>
  <c r="I48" i="4"/>
  <c r="H48" i="4"/>
  <c r="G48" i="4"/>
  <c r="I47" i="4"/>
  <c r="H47" i="4"/>
  <c r="G47" i="4"/>
  <c r="I46" i="4"/>
  <c r="H46" i="4"/>
  <c r="G46" i="4"/>
  <c r="I45" i="4"/>
  <c r="H45" i="4"/>
  <c r="G45" i="4"/>
  <c r="E48" i="4"/>
  <c r="D48" i="4"/>
  <c r="C48" i="4"/>
  <c r="E47" i="4"/>
  <c r="D47" i="4"/>
  <c r="C47" i="4"/>
  <c r="E46" i="4"/>
  <c r="D46" i="4"/>
  <c r="C46" i="4"/>
  <c r="E45" i="4"/>
  <c r="D45" i="4"/>
  <c r="C45" i="4"/>
  <c r="Q43" i="4"/>
  <c r="P43" i="4"/>
  <c r="O43" i="4"/>
  <c r="Q42" i="4"/>
  <c r="P42" i="4"/>
  <c r="O42" i="4"/>
  <c r="M43" i="4"/>
  <c r="L43" i="4"/>
  <c r="K43" i="4"/>
  <c r="M42" i="4"/>
  <c r="L42" i="4"/>
  <c r="K42" i="4"/>
  <c r="I43" i="4"/>
  <c r="H43" i="4"/>
  <c r="G43" i="4"/>
  <c r="I42" i="4"/>
  <c r="H42" i="4"/>
  <c r="G42" i="4"/>
  <c r="E43" i="4"/>
  <c r="D43" i="4"/>
  <c r="C43" i="4"/>
  <c r="E42" i="4"/>
  <c r="D42" i="4"/>
  <c r="C42" i="4"/>
  <c r="Q18" i="4"/>
  <c r="P18" i="4"/>
  <c r="O18" i="4"/>
  <c r="Q17" i="4"/>
  <c r="P17" i="4"/>
  <c r="O17" i="4"/>
  <c r="Q16" i="4"/>
  <c r="P16" i="4"/>
  <c r="O16" i="4"/>
  <c r="Q15" i="4"/>
  <c r="P15" i="4"/>
  <c r="O15" i="4"/>
  <c r="M18" i="4"/>
  <c r="L18" i="4"/>
  <c r="K18" i="4"/>
  <c r="M17" i="4"/>
  <c r="L17" i="4"/>
  <c r="K17" i="4"/>
  <c r="M16" i="4"/>
  <c r="L16" i="4"/>
  <c r="K16" i="4"/>
  <c r="M15" i="4"/>
  <c r="L15" i="4"/>
  <c r="K15" i="4"/>
  <c r="I18" i="4"/>
  <c r="H18" i="4"/>
  <c r="G18" i="4"/>
  <c r="I17" i="4"/>
  <c r="H17" i="4"/>
  <c r="G17" i="4"/>
  <c r="I16" i="4"/>
  <c r="H16" i="4"/>
  <c r="G16" i="4"/>
  <c r="I15" i="4"/>
  <c r="H15" i="4"/>
  <c r="G15" i="4"/>
  <c r="E18" i="4"/>
  <c r="D18" i="4"/>
  <c r="C18" i="4"/>
  <c r="E17" i="4"/>
  <c r="D17" i="4"/>
  <c r="C17" i="4"/>
  <c r="E16" i="4"/>
  <c r="D16" i="4"/>
  <c r="C16" i="4"/>
  <c r="E15" i="4"/>
  <c r="D15" i="4"/>
  <c r="C15" i="4"/>
  <c r="Q13" i="4"/>
  <c r="P13" i="4"/>
  <c r="O13" i="4"/>
  <c r="Q12" i="4"/>
  <c r="P12" i="4"/>
  <c r="O12" i="4"/>
  <c r="M13" i="4"/>
  <c r="L13" i="4"/>
  <c r="K13" i="4"/>
  <c r="M12" i="4"/>
  <c r="L12" i="4"/>
  <c r="K12" i="4"/>
  <c r="I13" i="4"/>
  <c r="H13" i="4"/>
  <c r="G13" i="4"/>
  <c r="I12" i="4"/>
  <c r="H12" i="4"/>
  <c r="G12" i="4"/>
  <c r="E13" i="4"/>
  <c r="D13" i="4"/>
  <c r="C13" i="4"/>
  <c r="E12" i="4"/>
  <c r="D12" i="4"/>
  <c r="C12" i="4"/>
  <c r="I6" i="7" l="1"/>
  <c r="I4" i="7"/>
  <c r="H16" i="7"/>
  <c r="E41" i="6"/>
  <c r="M41" i="6"/>
  <c r="I41" i="6"/>
  <c r="F42" i="6"/>
  <c r="J43" i="6"/>
  <c r="Q41" i="6"/>
  <c r="N42" i="6"/>
  <c r="G41" i="6"/>
  <c r="N43" i="6"/>
  <c r="N41" i="6" s="1"/>
  <c r="K41" i="6"/>
  <c r="R42" i="6"/>
  <c r="R43" i="6"/>
  <c r="F43" i="6"/>
  <c r="C41" i="6"/>
  <c r="J42" i="6"/>
  <c r="P41" i="6"/>
  <c r="L41" i="6"/>
  <c r="H41" i="6"/>
  <c r="D41" i="6"/>
  <c r="F45" i="6"/>
  <c r="N48" i="6"/>
  <c r="N47" i="6"/>
  <c r="J45" i="6"/>
  <c r="J48" i="6"/>
  <c r="J47" i="6"/>
  <c r="B28" i="6"/>
  <c r="I44" i="6"/>
  <c r="M44" i="6"/>
  <c r="N45" i="6"/>
  <c r="Q44" i="6"/>
  <c r="R45" i="6"/>
  <c r="E44" i="6"/>
  <c r="K44" i="6"/>
  <c r="L24" i="6"/>
  <c r="L23" i="6" s="1"/>
  <c r="L22" i="6" s="1"/>
  <c r="Q24" i="6"/>
  <c r="Q23" i="6" s="1"/>
  <c r="Q22" i="6" s="1"/>
  <c r="G24" i="6"/>
  <c r="G23" i="6" s="1"/>
  <c r="G22" i="6" s="1"/>
  <c r="P9" i="6"/>
  <c r="P8" i="6" s="1"/>
  <c r="P7" i="6" s="1"/>
  <c r="E9" i="6"/>
  <c r="E8" i="6" s="1"/>
  <c r="E7" i="6" s="1"/>
  <c r="R48" i="6"/>
  <c r="R47" i="6"/>
  <c r="O44" i="6"/>
  <c r="P24" i="6"/>
  <c r="P23" i="6" s="1"/>
  <c r="P22" i="6" s="1"/>
  <c r="D9" i="6"/>
  <c r="D8" i="6" s="1"/>
  <c r="D7" i="6" s="1"/>
  <c r="O9" i="6"/>
  <c r="O8" i="6" s="1"/>
  <c r="O7" i="6" s="1"/>
  <c r="I9" i="6"/>
  <c r="I8" i="6" s="1"/>
  <c r="I7" i="6" s="1"/>
  <c r="F48" i="6"/>
  <c r="F47" i="6"/>
  <c r="C44" i="6"/>
  <c r="D24" i="6"/>
  <c r="D23" i="6" s="1"/>
  <c r="D22" i="6" s="1"/>
  <c r="B18" i="6"/>
  <c r="B17" i="6"/>
  <c r="B16" i="6"/>
  <c r="H9" i="6"/>
  <c r="H8" i="6" s="1"/>
  <c r="H7" i="6" s="1"/>
  <c r="M9" i="6"/>
  <c r="M8" i="6" s="1"/>
  <c r="M7" i="6" s="1"/>
  <c r="G44" i="6"/>
  <c r="B32" i="6"/>
  <c r="H24" i="6"/>
  <c r="H23" i="6" s="1"/>
  <c r="H22" i="6" s="1"/>
  <c r="R14" i="6"/>
  <c r="B13" i="6"/>
  <c r="L9" i="6"/>
  <c r="L8" i="6" s="1"/>
  <c r="L7" i="6" s="1"/>
  <c r="Q9" i="6"/>
  <c r="Q8" i="6" s="1"/>
  <c r="Q7" i="6" s="1"/>
  <c r="G9" i="6"/>
  <c r="G8" i="6" s="1"/>
  <c r="G7" i="6" s="1"/>
  <c r="R46" i="6"/>
  <c r="N46" i="6"/>
  <c r="J46" i="6"/>
  <c r="F46" i="6"/>
  <c r="P44" i="6"/>
  <c r="L44" i="6"/>
  <c r="H44" i="6"/>
  <c r="D44" i="6"/>
  <c r="N29" i="6"/>
  <c r="B15" i="6"/>
  <c r="B33" i="6"/>
  <c r="J29" i="6"/>
  <c r="R26" i="6"/>
  <c r="F26" i="6"/>
  <c r="B27" i="6"/>
  <c r="K24" i="6"/>
  <c r="K23" i="6" s="1"/>
  <c r="K22" i="6" s="1"/>
  <c r="E24" i="6"/>
  <c r="E23" i="6" s="1"/>
  <c r="E22" i="6" s="1"/>
  <c r="N14" i="6"/>
  <c r="J11" i="6"/>
  <c r="N11" i="6"/>
  <c r="C9" i="6"/>
  <c r="C8" i="6" s="1"/>
  <c r="C7" i="6" s="1"/>
  <c r="B31" i="6"/>
  <c r="F29" i="6"/>
  <c r="O24" i="6"/>
  <c r="O23" i="6" s="1"/>
  <c r="O22" i="6" s="1"/>
  <c r="I24" i="6"/>
  <c r="I23" i="6" s="1"/>
  <c r="I22" i="6" s="1"/>
  <c r="J14" i="6"/>
  <c r="R29" i="6"/>
  <c r="B30" i="6"/>
  <c r="J26" i="6"/>
  <c r="N26" i="6"/>
  <c r="M24" i="6"/>
  <c r="M23" i="6" s="1"/>
  <c r="M22" i="6" s="1"/>
  <c r="C24" i="6"/>
  <c r="C23" i="6" s="1"/>
  <c r="C22" i="6" s="1"/>
  <c r="F14" i="6"/>
  <c r="R11" i="6"/>
  <c r="F11" i="6"/>
  <c r="B12" i="6"/>
  <c r="K9" i="6"/>
  <c r="K8" i="6" s="1"/>
  <c r="K7" i="6" s="1"/>
  <c r="C6" i="5"/>
  <c r="C5" i="5" s="1"/>
  <c r="C4" i="5" s="1"/>
  <c r="D11" i="5"/>
  <c r="D8" i="5"/>
  <c r="B6" i="5"/>
  <c r="B5" i="5" s="1"/>
  <c r="B4" i="5" s="1"/>
  <c r="Q183" i="4"/>
  <c r="P183" i="4"/>
  <c r="O183" i="4"/>
  <c r="Q182" i="4"/>
  <c r="P182" i="4"/>
  <c r="O182" i="4"/>
  <c r="Q181" i="4"/>
  <c r="P181" i="4"/>
  <c r="O181" i="4"/>
  <c r="Q180" i="4"/>
  <c r="P180" i="4"/>
  <c r="O180" i="4"/>
  <c r="M183" i="4"/>
  <c r="L183" i="4"/>
  <c r="K183" i="4"/>
  <c r="M182" i="4"/>
  <c r="L182" i="4"/>
  <c r="K182" i="4"/>
  <c r="M181" i="4"/>
  <c r="L181" i="4"/>
  <c r="K181" i="4"/>
  <c r="M180" i="4"/>
  <c r="L180" i="4"/>
  <c r="K180" i="4"/>
  <c r="Q178" i="4"/>
  <c r="P178" i="4"/>
  <c r="O178" i="4"/>
  <c r="Q177" i="4"/>
  <c r="P177" i="4"/>
  <c r="M178" i="4"/>
  <c r="L178" i="4"/>
  <c r="K178" i="4"/>
  <c r="M177" i="4"/>
  <c r="L177" i="4"/>
  <c r="I183" i="4"/>
  <c r="H183" i="4"/>
  <c r="G183" i="4"/>
  <c r="I182" i="4"/>
  <c r="H182" i="4"/>
  <c r="G182" i="4"/>
  <c r="I181" i="4"/>
  <c r="H181" i="4"/>
  <c r="G181" i="4"/>
  <c r="I180" i="4"/>
  <c r="H180" i="4"/>
  <c r="G180" i="4"/>
  <c r="E183" i="4"/>
  <c r="D183" i="4"/>
  <c r="C183" i="4"/>
  <c r="E182" i="4"/>
  <c r="D182" i="4"/>
  <c r="C182" i="4"/>
  <c r="E181" i="4"/>
  <c r="D181" i="4"/>
  <c r="C181" i="4"/>
  <c r="E180" i="4"/>
  <c r="D180" i="4"/>
  <c r="C180" i="4"/>
  <c r="I178" i="4"/>
  <c r="H178" i="4"/>
  <c r="G178" i="4"/>
  <c r="I177" i="4"/>
  <c r="H177" i="4"/>
  <c r="E178" i="4"/>
  <c r="D178" i="4"/>
  <c r="C178" i="4"/>
  <c r="E177" i="4"/>
  <c r="D177" i="4"/>
  <c r="C177" i="4"/>
  <c r="R167" i="4"/>
  <c r="N167" i="4"/>
  <c r="J167" i="4"/>
  <c r="F167" i="4"/>
  <c r="R163" i="4"/>
  <c r="N163" i="4"/>
  <c r="J163" i="4"/>
  <c r="F163" i="4"/>
  <c r="O177" i="4"/>
  <c r="K177" i="4"/>
  <c r="G161" i="4"/>
  <c r="R33" i="4"/>
  <c r="N33" i="4"/>
  <c r="J33" i="4"/>
  <c r="F33" i="4"/>
  <c r="R32" i="4"/>
  <c r="N32" i="4"/>
  <c r="J32" i="4"/>
  <c r="F32" i="4"/>
  <c r="R31" i="4"/>
  <c r="N31" i="4"/>
  <c r="J31" i="4"/>
  <c r="F31" i="4"/>
  <c r="R30" i="4"/>
  <c r="N30" i="4"/>
  <c r="J30" i="4"/>
  <c r="F30" i="4"/>
  <c r="Q29" i="4"/>
  <c r="P29" i="4"/>
  <c r="O29" i="4"/>
  <c r="M29" i="4"/>
  <c r="L29" i="4"/>
  <c r="K29" i="4"/>
  <c r="I29" i="4"/>
  <c r="H29" i="4"/>
  <c r="G29" i="4"/>
  <c r="E29" i="4"/>
  <c r="D29" i="4"/>
  <c r="C29" i="4"/>
  <c r="R28" i="4"/>
  <c r="N28" i="4"/>
  <c r="J28" i="4"/>
  <c r="F28" i="4"/>
  <c r="R27" i="4"/>
  <c r="N27" i="4"/>
  <c r="J27" i="4"/>
  <c r="F27" i="4"/>
  <c r="Q26" i="4"/>
  <c r="Q24" i="4" s="1"/>
  <c r="Q23" i="4" s="1"/>
  <c r="Q22" i="4" s="1"/>
  <c r="P26" i="4"/>
  <c r="P24" i="4" s="1"/>
  <c r="P23" i="4" s="1"/>
  <c r="P22" i="4" s="1"/>
  <c r="O26" i="4"/>
  <c r="O24" i="4" s="1"/>
  <c r="O23" i="4" s="1"/>
  <c r="O22" i="4" s="1"/>
  <c r="M26" i="4"/>
  <c r="M24" i="4" s="1"/>
  <c r="M23" i="4" s="1"/>
  <c r="M22" i="4" s="1"/>
  <c r="L26" i="4"/>
  <c r="L24" i="4" s="1"/>
  <c r="L23" i="4" s="1"/>
  <c r="L22" i="4" s="1"/>
  <c r="K26" i="4"/>
  <c r="K24" i="4" s="1"/>
  <c r="K23" i="4" s="1"/>
  <c r="K22" i="4" s="1"/>
  <c r="I26" i="4"/>
  <c r="I24" i="4" s="1"/>
  <c r="I23" i="4" s="1"/>
  <c r="I22" i="4" s="1"/>
  <c r="H26" i="4"/>
  <c r="H24" i="4" s="1"/>
  <c r="H23" i="4" s="1"/>
  <c r="H22" i="4" s="1"/>
  <c r="G26" i="4"/>
  <c r="G24" i="4" s="1"/>
  <c r="G23" i="4" s="1"/>
  <c r="G22" i="4" s="1"/>
  <c r="E26" i="4"/>
  <c r="E24" i="4" s="1"/>
  <c r="E23" i="4" s="1"/>
  <c r="E22" i="4" s="1"/>
  <c r="D26" i="4"/>
  <c r="D24" i="4" s="1"/>
  <c r="D23" i="4" s="1"/>
  <c r="D22" i="4" s="1"/>
  <c r="C26" i="4"/>
  <c r="C24" i="4" s="1"/>
  <c r="C23" i="4" s="1"/>
  <c r="C22" i="4" s="1"/>
  <c r="R168" i="4"/>
  <c r="N168" i="4"/>
  <c r="J168" i="4"/>
  <c r="F168" i="4"/>
  <c r="R166" i="4"/>
  <c r="N166" i="4"/>
  <c r="J166" i="4"/>
  <c r="F166" i="4"/>
  <c r="R165" i="4"/>
  <c r="N165" i="4"/>
  <c r="J165" i="4"/>
  <c r="F165" i="4"/>
  <c r="Q164" i="4"/>
  <c r="P164" i="4"/>
  <c r="O164" i="4"/>
  <c r="M164" i="4"/>
  <c r="L164" i="4"/>
  <c r="K164" i="4"/>
  <c r="I164" i="4"/>
  <c r="H164" i="4"/>
  <c r="G164" i="4"/>
  <c r="E164" i="4"/>
  <c r="D164" i="4"/>
  <c r="C164" i="4"/>
  <c r="R162" i="4"/>
  <c r="N162" i="4"/>
  <c r="J162" i="4"/>
  <c r="F162" i="4"/>
  <c r="Q161" i="4"/>
  <c r="P161" i="4"/>
  <c r="M161" i="4"/>
  <c r="L161" i="4"/>
  <c r="K161" i="4"/>
  <c r="I161" i="4"/>
  <c r="H161" i="4"/>
  <c r="E161" i="4"/>
  <c r="D161" i="4"/>
  <c r="C161" i="4"/>
  <c r="R153" i="4"/>
  <c r="N153" i="4"/>
  <c r="J153" i="4"/>
  <c r="F153" i="4"/>
  <c r="R152" i="4"/>
  <c r="N152" i="4"/>
  <c r="J152" i="4"/>
  <c r="F152" i="4"/>
  <c r="R151" i="4"/>
  <c r="N151" i="4"/>
  <c r="J151" i="4"/>
  <c r="F151" i="4"/>
  <c r="R150" i="4"/>
  <c r="N150" i="4"/>
  <c r="J150" i="4"/>
  <c r="F150" i="4"/>
  <c r="Q149" i="4"/>
  <c r="P149" i="4"/>
  <c r="O149" i="4"/>
  <c r="M149" i="4"/>
  <c r="L149" i="4"/>
  <c r="K149" i="4"/>
  <c r="I149" i="4"/>
  <c r="H149" i="4"/>
  <c r="G149" i="4"/>
  <c r="E149" i="4"/>
  <c r="D149" i="4"/>
  <c r="C149" i="4"/>
  <c r="R148" i="4"/>
  <c r="N148" i="4"/>
  <c r="J148" i="4"/>
  <c r="F148" i="4"/>
  <c r="R147" i="4"/>
  <c r="N147" i="4"/>
  <c r="J147" i="4"/>
  <c r="F147" i="4"/>
  <c r="Q146" i="4"/>
  <c r="P146" i="4"/>
  <c r="P144" i="4" s="1"/>
  <c r="P143" i="4" s="1"/>
  <c r="P142" i="4" s="1"/>
  <c r="O146" i="4"/>
  <c r="O144" i="4" s="1"/>
  <c r="O143" i="4" s="1"/>
  <c r="O142" i="4" s="1"/>
  <c r="M146" i="4"/>
  <c r="M144" i="4" s="1"/>
  <c r="M143" i="4" s="1"/>
  <c r="M142" i="4" s="1"/>
  <c r="L146" i="4"/>
  <c r="L144" i="4" s="1"/>
  <c r="L143" i="4" s="1"/>
  <c r="L142" i="4" s="1"/>
  <c r="K146" i="4"/>
  <c r="K144" i="4" s="1"/>
  <c r="K143" i="4" s="1"/>
  <c r="K142" i="4" s="1"/>
  <c r="I146" i="4"/>
  <c r="I144" i="4" s="1"/>
  <c r="I143" i="4" s="1"/>
  <c r="I142" i="4" s="1"/>
  <c r="H146" i="4"/>
  <c r="H144" i="4" s="1"/>
  <c r="H143" i="4" s="1"/>
  <c r="H142" i="4" s="1"/>
  <c r="G146" i="4"/>
  <c r="G144" i="4" s="1"/>
  <c r="G143" i="4" s="1"/>
  <c r="G142" i="4" s="1"/>
  <c r="E146" i="4"/>
  <c r="E144" i="4" s="1"/>
  <c r="E143" i="4" s="1"/>
  <c r="E142" i="4" s="1"/>
  <c r="D146" i="4"/>
  <c r="D144" i="4" s="1"/>
  <c r="D143" i="4" s="1"/>
  <c r="D142" i="4" s="1"/>
  <c r="C146" i="4"/>
  <c r="C144" i="4" s="1"/>
  <c r="C143" i="4" s="1"/>
  <c r="C142" i="4" s="1"/>
  <c r="R138" i="4"/>
  <c r="N138" i="4"/>
  <c r="J138" i="4"/>
  <c r="F138" i="4"/>
  <c r="R137" i="4"/>
  <c r="N137" i="4"/>
  <c r="J137" i="4"/>
  <c r="F137" i="4"/>
  <c r="R136" i="4"/>
  <c r="N136" i="4"/>
  <c r="J136" i="4"/>
  <c r="F136" i="4"/>
  <c r="R135" i="4"/>
  <c r="N135" i="4"/>
  <c r="J135" i="4"/>
  <c r="F135" i="4"/>
  <c r="Q134" i="4"/>
  <c r="P134" i="4"/>
  <c r="O134" i="4"/>
  <c r="M134" i="4"/>
  <c r="L134" i="4"/>
  <c r="K134" i="4"/>
  <c r="I134" i="4"/>
  <c r="H134" i="4"/>
  <c r="G134" i="4"/>
  <c r="E134" i="4"/>
  <c r="D134" i="4"/>
  <c r="C134" i="4"/>
  <c r="R133" i="4"/>
  <c r="N133" i="4"/>
  <c r="J133" i="4"/>
  <c r="F133" i="4"/>
  <c r="R132" i="4"/>
  <c r="N132" i="4"/>
  <c r="N131" i="4" s="1"/>
  <c r="J132" i="4"/>
  <c r="F132" i="4"/>
  <c r="Q131" i="4"/>
  <c r="Q129" i="4" s="1"/>
  <c r="Q128" i="4" s="1"/>
  <c r="Q127" i="4" s="1"/>
  <c r="P131" i="4"/>
  <c r="P129" i="4" s="1"/>
  <c r="P128" i="4" s="1"/>
  <c r="P127" i="4" s="1"/>
  <c r="O131" i="4"/>
  <c r="O129" i="4" s="1"/>
  <c r="O128" i="4" s="1"/>
  <c r="O127" i="4" s="1"/>
  <c r="M131" i="4"/>
  <c r="M129" i="4" s="1"/>
  <c r="M128" i="4" s="1"/>
  <c r="M127" i="4" s="1"/>
  <c r="L131" i="4"/>
  <c r="L129" i="4" s="1"/>
  <c r="L128" i="4" s="1"/>
  <c r="L127" i="4" s="1"/>
  <c r="K131" i="4"/>
  <c r="K129" i="4" s="1"/>
  <c r="K128" i="4" s="1"/>
  <c r="K127" i="4" s="1"/>
  <c r="I131" i="4"/>
  <c r="I129" i="4" s="1"/>
  <c r="I128" i="4" s="1"/>
  <c r="I127" i="4" s="1"/>
  <c r="H131" i="4"/>
  <c r="H129" i="4" s="1"/>
  <c r="H128" i="4" s="1"/>
  <c r="H127" i="4" s="1"/>
  <c r="G131" i="4"/>
  <c r="G129" i="4" s="1"/>
  <c r="G128" i="4" s="1"/>
  <c r="G127" i="4" s="1"/>
  <c r="E131" i="4"/>
  <c r="D131" i="4"/>
  <c r="D129" i="4" s="1"/>
  <c r="D128" i="4" s="1"/>
  <c r="D127" i="4" s="1"/>
  <c r="C131" i="4"/>
  <c r="C129" i="4" s="1"/>
  <c r="C128" i="4" s="1"/>
  <c r="C127" i="4" s="1"/>
  <c r="R123" i="4"/>
  <c r="N123" i="4"/>
  <c r="J123" i="4"/>
  <c r="F123" i="4"/>
  <c r="R122" i="4"/>
  <c r="N122" i="4"/>
  <c r="J122" i="4"/>
  <c r="F122" i="4"/>
  <c r="R121" i="4"/>
  <c r="N121" i="4"/>
  <c r="J121" i="4"/>
  <c r="F121" i="4"/>
  <c r="R120" i="4"/>
  <c r="N120" i="4"/>
  <c r="J120" i="4"/>
  <c r="F120" i="4"/>
  <c r="Q119" i="4"/>
  <c r="P119" i="4"/>
  <c r="O119" i="4"/>
  <c r="M119" i="4"/>
  <c r="L119" i="4"/>
  <c r="K119" i="4"/>
  <c r="I119" i="4"/>
  <c r="H119" i="4"/>
  <c r="G119" i="4"/>
  <c r="E119" i="4"/>
  <c r="D119" i="4"/>
  <c r="C119" i="4"/>
  <c r="R118" i="4"/>
  <c r="N118" i="4"/>
  <c r="J118" i="4"/>
  <c r="F118" i="4"/>
  <c r="R117" i="4"/>
  <c r="N117" i="4"/>
  <c r="J117" i="4"/>
  <c r="F117" i="4"/>
  <c r="Q116" i="4"/>
  <c r="Q114" i="4" s="1"/>
  <c r="Q113" i="4" s="1"/>
  <c r="Q112" i="4" s="1"/>
  <c r="P116" i="4"/>
  <c r="P114" i="4" s="1"/>
  <c r="P113" i="4" s="1"/>
  <c r="P112" i="4" s="1"/>
  <c r="O116" i="4"/>
  <c r="O114" i="4" s="1"/>
  <c r="O113" i="4" s="1"/>
  <c r="O112" i="4" s="1"/>
  <c r="M116" i="4"/>
  <c r="M114" i="4" s="1"/>
  <c r="M113" i="4" s="1"/>
  <c r="M112" i="4" s="1"/>
  <c r="L116" i="4"/>
  <c r="L114" i="4" s="1"/>
  <c r="L113" i="4" s="1"/>
  <c r="L112" i="4" s="1"/>
  <c r="K116" i="4"/>
  <c r="K114" i="4" s="1"/>
  <c r="K113" i="4" s="1"/>
  <c r="K112" i="4" s="1"/>
  <c r="I116" i="4"/>
  <c r="I114" i="4" s="1"/>
  <c r="I113" i="4" s="1"/>
  <c r="I112" i="4" s="1"/>
  <c r="H116" i="4"/>
  <c r="H114" i="4" s="1"/>
  <c r="H113" i="4" s="1"/>
  <c r="H112" i="4" s="1"/>
  <c r="G116" i="4"/>
  <c r="G114" i="4" s="1"/>
  <c r="G113" i="4" s="1"/>
  <c r="G112" i="4" s="1"/>
  <c r="E116" i="4"/>
  <c r="E114" i="4" s="1"/>
  <c r="E113" i="4" s="1"/>
  <c r="E112" i="4" s="1"/>
  <c r="D116" i="4"/>
  <c r="D114" i="4" s="1"/>
  <c r="D113" i="4" s="1"/>
  <c r="D112" i="4" s="1"/>
  <c r="C116" i="4"/>
  <c r="C114" i="4" s="1"/>
  <c r="C113" i="4" s="1"/>
  <c r="C112" i="4" s="1"/>
  <c r="R108" i="4"/>
  <c r="N108" i="4"/>
  <c r="J108" i="4"/>
  <c r="F108" i="4"/>
  <c r="R107" i="4"/>
  <c r="N107" i="4"/>
  <c r="J107" i="4"/>
  <c r="F107" i="4"/>
  <c r="R106" i="4"/>
  <c r="N106" i="4"/>
  <c r="J106" i="4"/>
  <c r="F106" i="4"/>
  <c r="R105" i="4"/>
  <c r="N105" i="4"/>
  <c r="J105" i="4"/>
  <c r="F105" i="4"/>
  <c r="Q104" i="4"/>
  <c r="P104" i="4"/>
  <c r="O104" i="4"/>
  <c r="M104" i="4"/>
  <c r="L104" i="4"/>
  <c r="K104" i="4"/>
  <c r="I104" i="4"/>
  <c r="H104" i="4"/>
  <c r="G104" i="4"/>
  <c r="E104" i="4"/>
  <c r="D104" i="4"/>
  <c r="C104" i="4"/>
  <c r="R103" i="4"/>
  <c r="N103" i="4"/>
  <c r="J103" i="4"/>
  <c r="F103" i="4"/>
  <c r="R102" i="4"/>
  <c r="N102" i="4"/>
  <c r="J102" i="4"/>
  <c r="F102" i="4"/>
  <c r="Q101" i="4"/>
  <c r="Q99" i="4" s="1"/>
  <c r="Q98" i="4" s="1"/>
  <c r="Q97" i="4" s="1"/>
  <c r="P101" i="4"/>
  <c r="P99" i="4" s="1"/>
  <c r="P98" i="4" s="1"/>
  <c r="P97" i="4" s="1"/>
  <c r="O101" i="4"/>
  <c r="O99" i="4" s="1"/>
  <c r="O98" i="4" s="1"/>
  <c r="O97" i="4" s="1"/>
  <c r="M101" i="4"/>
  <c r="M99" i="4" s="1"/>
  <c r="M98" i="4" s="1"/>
  <c r="M97" i="4" s="1"/>
  <c r="L101" i="4"/>
  <c r="L99" i="4" s="1"/>
  <c r="L98" i="4" s="1"/>
  <c r="L97" i="4" s="1"/>
  <c r="K101" i="4"/>
  <c r="K99" i="4" s="1"/>
  <c r="K98" i="4" s="1"/>
  <c r="K97" i="4" s="1"/>
  <c r="I101" i="4"/>
  <c r="I99" i="4" s="1"/>
  <c r="I98" i="4" s="1"/>
  <c r="I97" i="4" s="1"/>
  <c r="H101" i="4"/>
  <c r="H99" i="4" s="1"/>
  <c r="H98" i="4" s="1"/>
  <c r="H97" i="4" s="1"/>
  <c r="G101" i="4"/>
  <c r="E101" i="4"/>
  <c r="E99" i="4" s="1"/>
  <c r="E98" i="4" s="1"/>
  <c r="E97" i="4" s="1"/>
  <c r="D101" i="4"/>
  <c r="D99" i="4" s="1"/>
  <c r="D98" i="4" s="1"/>
  <c r="D97" i="4" s="1"/>
  <c r="C101" i="4"/>
  <c r="C99" i="4" s="1"/>
  <c r="C98" i="4" s="1"/>
  <c r="C97" i="4" s="1"/>
  <c r="R93" i="4"/>
  <c r="N93" i="4"/>
  <c r="J93" i="4"/>
  <c r="F93" i="4"/>
  <c r="R92" i="4"/>
  <c r="N92" i="4"/>
  <c r="J92" i="4"/>
  <c r="F92" i="4"/>
  <c r="R91" i="4"/>
  <c r="N91" i="4"/>
  <c r="J91" i="4"/>
  <c r="F91" i="4"/>
  <c r="R90" i="4"/>
  <c r="N90" i="4"/>
  <c r="J90" i="4"/>
  <c r="F90" i="4"/>
  <c r="Q89" i="4"/>
  <c r="P89" i="4"/>
  <c r="O89" i="4"/>
  <c r="M89" i="4"/>
  <c r="L89" i="4"/>
  <c r="K89" i="4"/>
  <c r="I89" i="4"/>
  <c r="H89" i="4"/>
  <c r="G89" i="4"/>
  <c r="E89" i="4"/>
  <c r="D89" i="4"/>
  <c r="C89" i="4"/>
  <c r="R88" i="4"/>
  <c r="N88" i="4"/>
  <c r="J88" i="4"/>
  <c r="F88" i="4"/>
  <c r="R87" i="4"/>
  <c r="N87" i="4"/>
  <c r="J87" i="4"/>
  <c r="F87" i="4"/>
  <c r="Q86" i="4"/>
  <c r="Q84" i="4" s="1"/>
  <c r="Q83" i="4" s="1"/>
  <c r="Q82" i="4" s="1"/>
  <c r="P86" i="4"/>
  <c r="P84" i="4" s="1"/>
  <c r="P83" i="4" s="1"/>
  <c r="P82" i="4" s="1"/>
  <c r="O86" i="4"/>
  <c r="O84" i="4" s="1"/>
  <c r="O83" i="4" s="1"/>
  <c r="O82" i="4" s="1"/>
  <c r="M86" i="4"/>
  <c r="M84" i="4" s="1"/>
  <c r="M83" i="4" s="1"/>
  <c r="M82" i="4" s="1"/>
  <c r="L86" i="4"/>
  <c r="L84" i="4" s="1"/>
  <c r="L83" i="4" s="1"/>
  <c r="L82" i="4" s="1"/>
  <c r="K86" i="4"/>
  <c r="K84" i="4" s="1"/>
  <c r="K83" i="4" s="1"/>
  <c r="K82" i="4" s="1"/>
  <c r="I86" i="4"/>
  <c r="I84" i="4" s="1"/>
  <c r="I83" i="4" s="1"/>
  <c r="I82" i="4" s="1"/>
  <c r="H86" i="4"/>
  <c r="H84" i="4" s="1"/>
  <c r="H83" i="4" s="1"/>
  <c r="H82" i="4" s="1"/>
  <c r="G86" i="4"/>
  <c r="G84" i="4" s="1"/>
  <c r="G83" i="4" s="1"/>
  <c r="G82" i="4" s="1"/>
  <c r="E86" i="4"/>
  <c r="E84" i="4" s="1"/>
  <c r="E83" i="4" s="1"/>
  <c r="E82" i="4" s="1"/>
  <c r="D86" i="4"/>
  <c r="D84" i="4" s="1"/>
  <c r="D83" i="4" s="1"/>
  <c r="D82" i="4" s="1"/>
  <c r="C86" i="4"/>
  <c r="C84" i="4" s="1"/>
  <c r="C83" i="4" s="1"/>
  <c r="C82" i="4" s="1"/>
  <c r="R78" i="4"/>
  <c r="N78" i="4"/>
  <c r="J78" i="4"/>
  <c r="F78" i="4"/>
  <c r="R77" i="4"/>
  <c r="N77" i="4"/>
  <c r="J77" i="4"/>
  <c r="F77" i="4"/>
  <c r="R76" i="4"/>
  <c r="N76" i="4"/>
  <c r="J76" i="4"/>
  <c r="F76" i="4"/>
  <c r="R75" i="4"/>
  <c r="N75" i="4"/>
  <c r="J75" i="4"/>
  <c r="F75" i="4"/>
  <c r="Q74" i="4"/>
  <c r="P74" i="4"/>
  <c r="O74" i="4"/>
  <c r="M74" i="4"/>
  <c r="L74" i="4"/>
  <c r="K74" i="4"/>
  <c r="I74" i="4"/>
  <c r="H74" i="4"/>
  <c r="G74" i="4"/>
  <c r="E74" i="4"/>
  <c r="D74" i="4"/>
  <c r="C74" i="4"/>
  <c r="R73" i="4"/>
  <c r="N73" i="4"/>
  <c r="J73" i="4"/>
  <c r="F73" i="4"/>
  <c r="R72" i="4"/>
  <c r="N72" i="4"/>
  <c r="J72" i="4"/>
  <c r="F72" i="4"/>
  <c r="Q71" i="4"/>
  <c r="Q69" i="4" s="1"/>
  <c r="Q68" i="4" s="1"/>
  <c r="Q67" i="4" s="1"/>
  <c r="P71" i="4"/>
  <c r="P69" i="4" s="1"/>
  <c r="P68" i="4" s="1"/>
  <c r="P67" i="4" s="1"/>
  <c r="O71" i="4"/>
  <c r="O69" i="4" s="1"/>
  <c r="O68" i="4" s="1"/>
  <c r="O67" i="4" s="1"/>
  <c r="M71" i="4"/>
  <c r="M69" i="4" s="1"/>
  <c r="M68" i="4" s="1"/>
  <c r="M67" i="4" s="1"/>
  <c r="L71" i="4"/>
  <c r="L69" i="4" s="1"/>
  <c r="L68" i="4" s="1"/>
  <c r="L67" i="4" s="1"/>
  <c r="K71" i="4"/>
  <c r="K69" i="4" s="1"/>
  <c r="K68" i="4" s="1"/>
  <c r="K67" i="4" s="1"/>
  <c r="I71" i="4"/>
  <c r="I69" i="4" s="1"/>
  <c r="I68" i="4" s="1"/>
  <c r="I67" i="4" s="1"/>
  <c r="H71" i="4"/>
  <c r="H69" i="4" s="1"/>
  <c r="H68" i="4" s="1"/>
  <c r="H67" i="4" s="1"/>
  <c r="G71" i="4"/>
  <c r="G69" i="4" s="1"/>
  <c r="G68" i="4" s="1"/>
  <c r="G67" i="4" s="1"/>
  <c r="E71" i="4"/>
  <c r="E69" i="4" s="1"/>
  <c r="E68" i="4" s="1"/>
  <c r="E67" i="4" s="1"/>
  <c r="D71" i="4"/>
  <c r="C71" i="4"/>
  <c r="C69" i="4" s="1"/>
  <c r="C68" i="4" s="1"/>
  <c r="C67" i="4" s="1"/>
  <c r="R63" i="4"/>
  <c r="N63" i="4"/>
  <c r="J63" i="4"/>
  <c r="F63" i="4"/>
  <c r="R62" i="4"/>
  <c r="N62" i="4"/>
  <c r="J62" i="4"/>
  <c r="F62" i="4"/>
  <c r="R61" i="4"/>
  <c r="N61" i="4"/>
  <c r="J61" i="4"/>
  <c r="F61" i="4"/>
  <c r="R60" i="4"/>
  <c r="N60" i="4"/>
  <c r="J60" i="4"/>
  <c r="F60" i="4"/>
  <c r="Q59" i="4"/>
  <c r="P59" i="4"/>
  <c r="O59" i="4"/>
  <c r="M59" i="4"/>
  <c r="L59" i="4"/>
  <c r="K59" i="4"/>
  <c r="I59" i="4"/>
  <c r="H59" i="4"/>
  <c r="G59" i="4"/>
  <c r="E59" i="4"/>
  <c r="D59" i="4"/>
  <c r="C59" i="4"/>
  <c r="R58" i="4"/>
  <c r="N58" i="4"/>
  <c r="J58" i="4"/>
  <c r="F58" i="4"/>
  <c r="R57" i="4"/>
  <c r="N57" i="4"/>
  <c r="J57" i="4"/>
  <c r="F57" i="4"/>
  <c r="Q56" i="4"/>
  <c r="Q54" i="4" s="1"/>
  <c r="Q53" i="4" s="1"/>
  <c r="Q52" i="4" s="1"/>
  <c r="P56" i="4"/>
  <c r="P54" i="4" s="1"/>
  <c r="P53" i="4" s="1"/>
  <c r="P52" i="4" s="1"/>
  <c r="O56" i="4"/>
  <c r="O54" i="4" s="1"/>
  <c r="O53" i="4" s="1"/>
  <c r="O52" i="4" s="1"/>
  <c r="M56" i="4"/>
  <c r="M54" i="4" s="1"/>
  <c r="M53" i="4" s="1"/>
  <c r="M52" i="4" s="1"/>
  <c r="L56" i="4"/>
  <c r="L54" i="4" s="1"/>
  <c r="L53" i="4" s="1"/>
  <c r="L52" i="4" s="1"/>
  <c r="K56" i="4"/>
  <c r="K54" i="4" s="1"/>
  <c r="K53" i="4" s="1"/>
  <c r="K52" i="4" s="1"/>
  <c r="I56" i="4"/>
  <c r="I54" i="4" s="1"/>
  <c r="I53" i="4" s="1"/>
  <c r="I52" i="4" s="1"/>
  <c r="H56" i="4"/>
  <c r="H54" i="4" s="1"/>
  <c r="H53" i="4" s="1"/>
  <c r="H52" i="4" s="1"/>
  <c r="G56" i="4"/>
  <c r="G54" i="4" s="1"/>
  <c r="G53" i="4" s="1"/>
  <c r="G52" i="4" s="1"/>
  <c r="E56" i="4"/>
  <c r="E54" i="4" s="1"/>
  <c r="E53" i="4" s="1"/>
  <c r="E52" i="4" s="1"/>
  <c r="D56" i="4"/>
  <c r="D54" i="4" s="1"/>
  <c r="D53" i="4" s="1"/>
  <c r="D52" i="4" s="1"/>
  <c r="C56" i="4"/>
  <c r="C54" i="4" s="1"/>
  <c r="C53" i="4" s="1"/>
  <c r="C52" i="4" s="1"/>
  <c r="R48" i="4"/>
  <c r="N48" i="4"/>
  <c r="J48" i="4"/>
  <c r="F48" i="4"/>
  <c r="R47" i="4"/>
  <c r="N47" i="4"/>
  <c r="J47" i="4"/>
  <c r="F47" i="4"/>
  <c r="R46" i="4"/>
  <c r="N46" i="4"/>
  <c r="J46" i="4"/>
  <c r="F46" i="4"/>
  <c r="R45" i="4"/>
  <c r="N45" i="4"/>
  <c r="J45" i="4"/>
  <c r="F45" i="4"/>
  <c r="Q44" i="4"/>
  <c r="P44" i="4"/>
  <c r="O44" i="4"/>
  <c r="M44" i="4"/>
  <c r="L44" i="4"/>
  <c r="K44" i="4"/>
  <c r="I44" i="4"/>
  <c r="H44" i="4"/>
  <c r="G44" i="4"/>
  <c r="E44" i="4"/>
  <c r="D44" i="4"/>
  <c r="C44" i="4"/>
  <c r="R43" i="4"/>
  <c r="N43" i="4"/>
  <c r="J43" i="4"/>
  <c r="F43" i="4"/>
  <c r="R42" i="4"/>
  <c r="N42" i="4"/>
  <c r="N41" i="4" s="1"/>
  <c r="J42" i="4"/>
  <c r="F42" i="4"/>
  <c r="Q41" i="4"/>
  <c r="Q39" i="4" s="1"/>
  <c r="Q38" i="4" s="1"/>
  <c r="Q37" i="4" s="1"/>
  <c r="P41" i="4"/>
  <c r="P39" i="4" s="1"/>
  <c r="P38" i="4" s="1"/>
  <c r="P37" i="4" s="1"/>
  <c r="O41" i="4"/>
  <c r="O39" i="4" s="1"/>
  <c r="O38" i="4" s="1"/>
  <c r="O37" i="4" s="1"/>
  <c r="M41" i="4"/>
  <c r="M39" i="4" s="1"/>
  <c r="M38" i="4" s="1"/>
  <c r="M37" i="4" s="1"/>
  <c r="L41" i="4"/>
  <c r="L39" i="4" s="1"/>
  <c r="L38" i="4" s="1"/>
  <c r="L37" i="4" s="1"/>
  <c r="K41" i="4"/>
  <c r="K39" i="4" s="1"/>
  <c r="K38" i="4" s="1"/>
  <c r="K37" i="4" s="1"/>
  <c r="I41" i="4"/>
  <c r="I39" i="4" s="1"/>
  <c r="I38" i="4" s="1"/>
  <c r="I37" i="4" s="1"/>
  <c r="H41" i="4"/>
  <c r="H39" i="4" s="1"/>
  <c r="H38" i="4" s="1"/>
  <c r="H37" i="4" s="1"/>
  <c r="G41" i="4"/>
  <c r="G39" i="4" s="1"/>
  <c r="G38" i="4" s="1"/>
  <c r="G37" i="4" s="1"/>
  <c r="E41" i="4"/>
  <c r="E39" i="4" s="1"/>
  <c r="E38" i="4" s="1"/>
  <c r="E37" i="4" s="1"/>
  <c r="D41" i="4"/>
  <c r="D39" i="4" s="1"/>
  <c r="D38" i="4" s="1"/>
  <c r="D37" i="4" s="1"/>
  <c r="C41" i="4"/>
  <c r="C39" i="4" s="1"/>
  <c r="C38" i="4" s="1"/>
  <c r="C37" i="4" s="1"/>
  <c r="R18" i="4"/>
  <c r="N18" i="4"/>
  <c r="J18" i="4"/>
  <c r="F18" i="4"/>
  <c r="R17" i="4"/>
  <c r="N17" i="4"/>
  <c r="J17" i="4"/>
  <c r="F17" i="4"/>
  <c r="R16" i="4"/>
  <c r="N16" i="4"/>
  <c r="J16" i="4"/>
  <c r="F16" i="4"/>
  <c r="R15" i="4"/>
  <c r="N15" i="4"/>
  <c r="J15" i="4"/>
  <c r="F15" i="4"/>
  <c r="Q14" i="4"/>
  <c r="P14" i="4"/>
  <c r="O14" i="4"/>
  <c r="M14" i="4"/>
  <c r="L14" i="4"/>
  <c r="K14" i="4"/>
  <c r="I14" i="4"/>
  <c r="H14" i="4"/>
  <c r="G14" i="4"/>
  <c r="E14" i="4"/>
  <c r="D14" i="4"/>
  <c r="C14" i="4"/>
  <c r="R13" i="4"/>
  <c r="N13" i="4"/>
  <c r="J13" i="4"/>
  <c r="F13" i="4"/>
  <c r="R12" i="4"/>
  <c r="N12" i="4"/>
  <c r="J12" i="4"/>
  <c r="F12" i="4"/>
  <c r="Q11" i="4"/>
  <c r="P11" i="4"/>
  <c r="O11" i="4"/>
  <c r="M11" i="4"/>
  <c r="L11" i="4"/>
  <c r="K11" i="4"/>
  <c r="I11" i="4"/>
  <c r="H11" i="4"/>
  <c r="G11" i="4"/>
  <c r="E11" i="4"/>
  <c r="D11" i="4"/>
  <c r="C11" i="4"/>
  <c r="Q168" i="2"/>
  <c r="P168" i="2"/>
  <c r="O168" i="2"/>
  <c r="M168" i="2"/>
  <c r="L168" i="2"/>
  <c r="K168" i="2"/>
  <c r="I168" i="2"/>
  <c r="H168" i="2"/>
  <c r="G168" i="2"/>
  <c r="E168" i="2"/>
  <c r="D168" i="2"/>
  <c r="C168" i="2"/>
  <c r="Q167" i="2"/>
  <c r="P167" i="2"/>
  <c r="O167" i="2"/>
  <c r="M167" i="2"/>
  <c r="L167" i="2"/>
  <c r="K167" i="2"/>
  <c r="I167" i="2"/>
  <c r="H167" i="2"/>
  <c r="G167" i="2"/>
  <c r="E167" i="2"/>
  <c r="D167" i="2"/>
  <c r="C167" i="2"/>
  <c r="Q166" i="2"/>
  <c r="P166" i="2"/>
  <c r="O166" i="2"/>
  <c r="M166" i="2"/>
  <c r="L166" i="2"/>
  <c r="K166" i="2"/>
  <c r="I166" i="2"/>
  <c r="H166" i="2"/>
  <c r="G166" i="2"/>
  <c r="E166" i="2"/>
  <c r="D166" i="2"/>
  <c r="C166" i="2"/>
  <c r="Q165" i="2"/>
  <c r="Q164" i="2" s="1"/>
  <c r="P165" i="2"/>
  <c r="O165" i="2"/>
  <c r="M165" i="2"/>
  <c r="L165" i="2"/>
  <c r="K165" i="2"/>
  <c r="I165" i="2"/>
  <c r="H165" i="2"/>
  <c r="G165" i="2"/>
  <c r="E165" i="2"/>
  <c r="D165" i="2"/>
  <c r="C165" i="2"/>
  <c r="Q163" i="2"/>
  <c r="P163" i="2"/>
  <c r="O163" i="2"/>
  <c r="M163" i="2"/>
  <c r="L163" i="2"/>
  <c r="K163" i="2"/>
  <c r="I163" i="2"/>
  <c r="H163" i="2"/>
  <c r="G163" i="2"/>
  <c r="E163" i="2"/>
  <c r="D163" i="2"/>
  <c r="C163" i="2"/>
  <c r="Q162" i="2"/>
  <c r="P162" i="2"/>
  <c r="O162" i="2"/>
  <c r="M162" i="2"/>
  <c r="L162" i="2"/>
  <c r="K162" i="2"/>
  <c r="I162" i="2"/>
  <c r="H162" i="2"/>
  <c r="G162" i="2"/>
  <c r="E162" i="2"/>
  <c r="D162" i="2"/>
  <c r="C162" i="2"/>
  <c r="R153" i="2"/>
  <c r="N153" i="2"/>
  <c r="J153" i="2"/>
  <c r="F153" i="2"/>
  <c r="R152" i="2"/>
  <c r="N152" i="2"/>
  <c r="J152" i="2"/>
  <c r="F152" i="2"/>
  <c r="R151" i="2"/>
  <c r="N151" i="2"/>
  <c r="J151" i="2"/>
  <c r="F151" i="2"/>
  <c r="R150" i="2"/>
  <c r="N150" i="2"/>
  <c r="J150" i="2"/>
  <c r="F150" i="2"/>
  <c r="Q149" i="2"/>
  <c r="P149" i="2"/>
  <c r="O149" i="2"/>
  <c r="M149" i="2"/>
  <c r="L149" i="2"/>
  <c r="K149" i="2"/>
  <c r="I149" i="2"/>
  <c r="H149" i="2"/>
  <c r="G149" i="2"/>
  <c r="E149" i="2"/>
  <c r="D149" i="2"/>
  <c r="C149" i="2"/>
  <c r="R148" i="2"/>
  <c r="N148" i="2"/>
  <c r="J148" i="2"/>
  <c r="F148" i="2"/>
  <c r="R147" i="2"/>
  <c r="N147" i="2"/>
  <c r="J147" i="2"/>
  <c r="F147" i="2"/>
  <c r="Q146" i="2"/>
  <c r="P146" i="2"/>
  <c r="O146" i="2"/>
  <c r="M146" i="2"/>
  <c r="L146" i="2"/>
  <c r="L144" i="2" s="1"/>
  <c r="L143" i="2" s="1"/>
  <c r="L142" i="2" s="1"/>
  <c r="K146" i="2"/>
  <c r="I146" i="2"/>
  <c r="H146" i="2"/>
  <c r="G146" i="2"/>
  <c r="G144" i="2" s="1"/>
  <c r="G143" i="2" s="1"/>
  <c r="G142" i="2" s="1"/>
  <c r="E146" i="2"/>
  <c r="D146" i="2"/>
  <c r="C146" i="2"/>
  <c r="Q144" i="2"/>
  <c r="Q143" i="2" s="1"/>
  <c r="Q142" i="2" s="1"/>
  <c r="R138" i="2"/>
  <c r="N138" i="2"/>
  <c r="J138" i="2"/>
  <c r="F138" i="2"/>
  <c r="R137" i="2"/>
  <c r="N137" i="2"/>
  <c r="J137" i="2"/>
  <c r="F137" i="2"/>
  <c r="R136" i="2"/>
  <c r="N136" i="2"/>
  <c r="J136" i="2"/>
  <c r="F136" i="2"/>
  <c r="R135" i="2"/>
  <c r="N135" i="2"/>
  <c r="J135" i="2"/>
  <c r="F135" i="2"/>
  <c r="Q134" i="2"/>
  <c r="P134" i="2"/>
  <c r="O134" i="2"/>
  <c r="M134" i="2"/>
  <c r="L134" i="2"/>
  <c r="K134" i="2"/>
  <c r="I134" i="2"/>
  <c r="H134" i="2"/>
  <c r="G134" i="2"/>
  <c r="E134" i="2"/>
  <c r="D134" i="2"/>
  <c r="C134" i="2"/>
  <c r="R133" i="2"/>
  <c r="N133" i="2"/>
  <c r="J133" i="2"/>
  <c r="F133" i="2"/>
  <c r="R132" i="2"/>
  <c r="N132" i="2"/>
  <c r="J132" i="2"/>
  <c r="F132" i="2"/>
  <c r="Q131" i="2"/>
  <c r="Q129" i="2" s="1"/>
  <c r="Q128" i="2" s="1"/>
  <c r="Q127" i="2" s="1"/>
  <c r="P131" i="2"/>
  <c r="P129" i="2" s="1"/>
  <c r="P128" i="2" s="1"/>
  <c r="P127" i="2" s="1"/>
  <c r="O131" i="2"/>
  <c r="O129" i="2" s="1"/>
  <c r="O128" i="2" s="1"/>
  <c r="O127" i="2" s="1"/>
  <c r="M131" i="2"/>
  <c r="M129" i="2" s="1"/>
  <c r="M128" i="2" s="1"/>
  <c r="M127" i="2" s="1"/>
  <c r="L131" i="2"/>
  <c r="L129" i="2" s="1"/>
  <c r="L128" i="2" s="1"/>
  <c r="L127" i="2" s="1"/>
  <c r="K131" i="2"/>
  <c r="K129" i="2" s="1"/>
  <c r="K128" i="2" s="1"/>
  <c r="K127" i="2" s="1"/>
  <c r="I131" i="2"/>
  <c r="I129" i="2" s="1"/>
  <c r="I128" i="2" s="1"/>
  <c r="I127" i="2" s="1"/>
  <c r="H131" i="2"/>
  <c r="H129" i="2" s="1"/>
  <c r="H128" i="2" s="1"/>
  <c r="H127" i="2" s="1"/>
  <c r="G131" i="2"/>
  <c r="G129" i="2" s="1"/>
  <c r="G128" i="2" s="1"/>
  <c r="G127" i="2" s="1"/>
  <c r="E131" i="2"/>
  <c r="E129" i="2" s="1"/>
  <c r="E128" i="2" s="1"/>
  <c r="E127" i="2" s="1"/>
  <c r="D131" i="2"/>
  <c r="D129" i="2" s="1"/>
  <c r="D128" i="2" s="1"/>
  <c r="D127" i="2" s="1"/>
  <c r="C131" i="2"/>
  <c r="C129" i="2" s="1"/>
  <c r="C128" i="2" s="1"/>
  <c r="C127" i="2" s="1"/>
  <c r="R123" i="2"/>
  <c r="N123" i="2"/>
  <c r="J123" i="2"/>
  <c r="F123" i="2"/>
  <c r="R122" i="2"/>
  <c r="N122" i="2"/>
  <c r="J122" i="2"/>
  <c r="F122" i="2"/>
  <c r="R121" i="2"/>
  <c r="N121" i="2"/>
  <c r="J121" i="2"/>
  <c r="F121" i="2"/>
  <c r="R120" i="2"/>
  <c r="N120" i="2"/>
  <c r="J120" i="2"/>
  <c r="F120" i="2"/>
  <c r="Q119" i="2"/>
  <c r="P119" i="2"/>
  <c r="O119" i="2"/>
  <c r="M119" i="2"/>
  <c r="L119" i="2"/>
  <c r="K119" i="2"/>
  <c r="I119" i="2"/>
  <c r="H119" i="2"/>
  <c r="G119" i="2"/>
  <c r="E119" i="2"/>
  <c r="D119" i="2"/>
  <c r="C119" i="2"/>
  <c r="R118" i="2"/>
  <c r="N118" i="2"/>
  <c r="J118" i="2"/>
  <c r="F118" i="2"/>
  <c r="R117" i="2"/>
  <c r="N117" i="2"/>
  <c r="J117" i="2"/>
  <c r="F117" i="2"/>
  <c r="Q116" i="2"/>
  <c r="Q114" i="2" s="1"/>
  <c r="Q113" i="2" s="1"/>
  <c r="Q112" i="2" s="1"/>
  <c r="P116" i="2"/>
  <c r="P114" i="2" s="1"/>
  <c r="P113" i="2" s="1"/>
  <c r="P112" i="2" s="1"/>
  <c r="O116" i="2"/>
  <c r="O114" i="2" s="1"/>
  <c r="O113" i="2" s="1"/>
  <c r="O112" i="2" s="1"/>
  <c r="M116" i="2"/>
  <c r="M114" i="2" s="1"/>
  <c r="M113" i="2" s="1"/>
  <c r="M112" i="2" s="1"/>
  <c r="L116" i="2"/>
  <c r="L114" i="2" s="1"/>
  <c r="L113" i="2" s="1"/>
  <c r="L112" i="2" s="1"/>
  <c r="K116" i="2"/>
  <c r="K114" i="2" s="1"/>
  <c r="K113" i="2" s="1"/>
  <c r="K112" i="2" s="1"/>
  <c r="J116" i="2"/>
  <c r="I116" i="2"/>
  <c r="H116" i="2"/>
  <c r="G116" i="2"/>
  <c r="E116" i="2"/>
  <c r="D116" i="2"/>
  <c r="C116" i="2"/>
  <c r="R108" i="2"/>
  <c r="N108" i="2"/>
  <c r="J108" i="2"/>
  <c r="F108" i="2"/>
  <c r="R107" i="2"/>
  <c r="N107" i="2"/>
  <c r="J107" i="2"/>
  <c r="F107" i="2"/>
  <c r="R106" i="2"/>
  <c r="N106" i="2"/>
  <c r="J106" i="2"/>
  <c r="F106" i="2"/>
  <c r="R105" i="2"/>
  <c r="N105" i="2"/>
  <c r="J105" i="2"/>
  <c r="F105" i="2"/>
  <c r="Q104" i="2"/>
  <c r="P104" i="2"/>
  <c r="O104" i="2"/>
  <c r="M104" i="2"/>
  <c r="L104" i="2"/>
  <c r="K104" i="2"/>
  <c r="I104" i="2"/>
  <c r="H104" i="2"/>
  <c r="G104" i="2"/>
  <c r="E104" i="2"/>
  <c r="D104" i="2"/>
  <c r="C104" i="2"/>
  <c r="R103" i="2"/>
  <c r="N103" i="2"/>
  <c r="J103" i="2"/>
  <c r="F103" i="2"/>
  <c r="R102" i="2"/>
  <c r="N102" i="2"/>
  <c r="J102" i="2"/>
  <c r="F102" i="2"/>
  <c r="Q101" i="2"/>
  <c r="Q99" i="2" s="1"/>
  <c r="Q98" i="2" s="1"/>
  <c r="Q97" i="2" s="1"/>
  <c r="P101" i="2"/>
  <c r="P99" i="2" s="1"/>
  <c r="P98" i="2" s="1"/>
  <c r="P97" i="2" s="1"/>
  <c r="O101" i="2"/>
  <c r="O99" i="2" s="1"/>
  <c r="O98" i="2" s="1"/>
  <c r="O97" i="2" s="1"/>
  <c r="M101" i="2"/>
  <c r="M99" i="2" s="1"/>
  <c r="M98" i="2" s="1"/>
  <c r="M97" i="2" s="1"/>
  <c r="L101" i="2"/>
  <c r="L99" i="2" s="1"/>
  <c r="L98" i="2" s="1"/>
  <c r="L97" i="2" s="1"/>
  <c r="K101" i="2"/>
  <c r="I101" i="2"/>
  <c r="I99" i="2" s="1"/>
  <c r="I98" i="2" s="1"/>
  <c r="I97" i="2" s="1"/>
  <c r="H101" i="2"/>
  <c r="H99" i="2" s="1"/>
  <c r="H98" i="2" s="1"/>
  <c r="H97" i="2" s="1"/>
  <c r="G101" i="2"/>
  <c r="G99" i="2" s="1"/>
  <c r="G98" i="2" s="1"/>
  <c r="G97" i="2" s="1"/>
  <c r="E101" i="2"/>
  <c r="E99" i="2" s="1"/>
  <c r="E98" i="2" s="1"/>
  <c r="E97" i="2" s="1"/>
  <c r="D101" i="2"/>
  <c r="D99" i="2" s="1"/>
  <c r="D98" i="2" s="1"/>
  <c r="D97" i="2" s="1"/>
  <c r="C101" i="2"/>
  <c r="C99" i="2" s="1"/>
  <c r="C98" i="2" s="1"/>
  <c r="C97" i="2" s="1"/>
  <c r="R93" i="2"/>
  <c r="N93" i="2"/>
  <c r="J93" i="2"/>
  <c r="F93" i="2"/>
  <c r="R92" i="2"/>
  <c r="N92" i="2"/>
  <c r="J92" i="2"/>
  <c r="F92" i="2"/>
  <c r="R91" i="2"/>
  <c r="N91" i="2"/>
  <c r="J91" i="2"/>
  <c r="F91" i="2"/>
  <c r="R90" i="2"/>
  <c r="N90" i="2"/>
  <c r="J90" i="2"/>
  <c r="F90" i="2"/>
  <c r="Q89" i="2"/>
  <c r="P89" i="2"/>
  <c r="O89" i="2"/>
  <c r="M89" i="2"/>
  <c r="L89" i="2"/>
  <c r="K89" i="2"/>
  <c r="I89" i="2"/>
  <c r="H89" i="2"/>
  <c r="G89" i="2"/>
  <c r="E89" i="2"/>
  <c r="D89" i="2"/>
  <c r="C89" i="2"/>
  <c r="R88" i="2"/>
  <c r="N88" i="2"/>
  <c r="J88" i="2"/>
  <c r="F88" i="2"/>
  <c r="R87" i="2"/>
  <c r="N87" i="2"/>
  <c r="J87" i="2"/>
  <c r="F87" i="2"/>
  <c r="Q86" i="2"/>
  <c r="Q84" i="2" s="1"/>
  <c r="Q83" i="2" s="1"/>
  <c r="Q82" i="2" s="1"/>
  <c r="P86" i="2"/>
  <c r="P84" i="2" s="1"/>
  <c r="P83" i="2" s="1"/>
  <c r="P82" i="2" s="1"/>
  <c r="O86" i="2"/>
  <c r="O84" i="2" s="1"/>
  <c r="O83" i="2" s="1"/>
  <c r="O82" i="2" s="1"/>
  <c r="M86" i="2"/>
  <c r="M84" i="2" s="1"/>
  <c r="M83" i="2" s="1"/>
  <c r="M82" i="2" s="1"/>
  <c r="L86" i="2"/>
  <c r="L84" i="2" s="1"/>
  <c r="L83" i="2" s="1"/>
  <c r="L82" i="2" s="1"/>
  <c r="K86" i="2"/>
  <c r="K84" i="2" s="1"/>
  <c r="K83" i="2" s="1"/>
  <c r="K82" i="2" s="1"/>
  <c r="I86" i="2"/>
  <c r="I84" i="2" s="1"/>
  <c r="I83" i="2" s="1"/>
  <c r="I82" i="2" s="1"/>
  <c r="H86" i="2"/>
  <c r="H84" i="2" s="1"/>
  <c r="H83" i="2" s="1"/>
  <c r="H82" i="2" s="1"/>
  <c r="G86" i="2"/>
  <c r="G84" i="2" s="1"/>
  <c r="G83" i="2" s="1"/>
  <c r="G82" i="2" s="1"/>
  <c r="E86" i="2"/>
  <c r="E84" i="2" s="1"/>
  <c r="E83" i="2" s="1"/>
  <c r="E82" i="2" s="1"/>
  <c r="D86" i="2"/>
  <c r="D84" i="2" s="1"/>
  <c r="D83" i="2" s="1"/>
  <c r="D82" i="2" s="1"/>
  <c r="C86" i="2"/>
  <c r="C84" i="2" s="1"/>
  <c r="C83" i="2" s="1"/>
  <c r="C82" i="2" s="1"/>
  <c r="R78" i="2"/>
  <c r="N78" i="2"/>
  <c r="J78" i="2"/>
  <c r="F78" i="2"/>
  <c r="R77" i="2"/>
  <c r="N77" i="2"/>
  <c r="J77" i="2"/>
  <c r="F77" i="2"/>
  <c r="R76" i="2"/>
  <c r="N76" i="2"/>
  <c r="J76" i="2"/>
  <c r="F76" i="2"/>
  <c r="R75" i="2"/>
  <c r="N75" i="2"/>
  <c r="J75" i="2"/>
  <c r="F75" i="2"/>
  <c r="Q74" i="2"/>
  <c r="P74" i="2"/>
  <c r="O74" i="2"/>
  <c r="M74" i="2"/>
  <c r="L74" i="2"/>
  <c r="K74" i="2"/>
  <c r="I74" i="2"/>
  <c r="H74" i="2"/>
  <c r="G74" i="2"/>
  <c r="E74" i="2"/>
  <c r="D74" i="2"/>
  <c r="C74" i="2"/>
  <c r="R73" i="2"/>
  <c r="N73" i="2"/>
  <c r="J73" i="2"/>
  <c r="F73" i="2"/>
  <c r="R72" i="2"/>
  <c r="N72" i="2"/>
  <c r="J72" i="2"/>
  <c r="F72" i="2"/>
  <c r="Q71" i="2"/>
  <c r="Q69" i="2" s="1"/>
  <c r="Q68" i="2" s="1"/>
  <c r="Q67" i="2" s="1"/>
  <c r="P71" i="2"/>
  <c r="P69" i="2" s="1"/>
  <c r="P68" i="2" s="1"/>
  <c r="P67" i="2" s="1"/>
  <c r="O71" i="2"/>
  <c r="O69" i="2" s="1"/>
  <c r="O68" i="2" s="1"/>
  <c r="O67" i="2" s="1"/>
  <c r="M71" i="2"/>
  <c r="M69" i="2" s="1"/>
  <c r="M68" i="2" s="1"/>
  <c r="M67" i="2" s="1"/>
  <c r="L71" i="2"/>
  <c r="L69" i="2" s="1"/>
  <c r="L68" i="2" s="1"/>
  <c r="L67" i="2" s="1"/>
  <c r="K71" i="2"/>
  <c r="K69" i="2" s="1"/>
  <c r="K68" i="2" s="1"/>
  <c r="K67" i="2" s="1"/>
  <c r="I71" i="2"/>
  <c r="I69" i="2" s="1"/>
  <c r="I68" i="2" s="1"/>
  <c r="I67" i="2" s="1"/>
  <c r="H71" i="2"/>
  <c r="H69" i="2" s="1"/>
  <c r="H68" i="2" s="1"/>
  <c r="H67" i="2" s="1"/>
  <c r="G71" i="2"/>
  <c r="G69" i="2" s="1"/>
  <c r="G68" i="2" s="1"/>
  <c r="G67" i="2" s="1"/>
  <c r="E71" i="2"/>
  <c r="E69" i="2" s="1"/>
  <c r="E68" i="2" s="1"/>
  <c r="E67" i="2" s="1"/>
  <c r="D71" i="2"/>
  <c r="D69" i="2" s="1"/>
  <c r="D68" i="2" s="1"/>
  <c r="D67" i="2" s="1"/>
  <c r="C71" i="2"/>
  <c r="C69" i="2" s="1"/>
  <c r="C68" i="2" s="1"/>
  <c r="C67" i="2" s="1"/>
  <c r="R63" i="2"/>
  <c r="N63" i="2"/>
  <c r="J63" i="2"/>
  <c r="F63" i="2"/>
  <c r="R62" i="2"/>
  <c r="N62" i="2"/>
  <c r="J62" i="2"/>
  <c r="F62" i="2"/>
  <c r="R61" i="2"/>
  <c r="N61" i="2"/>
  <c r="J61" i="2"/>
  <c r="F61" i="2"/>
  <c r="R60" i="2"/>
  <c r="N60" i="2"/>
  <c r="J60" i="2"/>
  <c r="F60" i="2"/>
  <c r="Q59" i="2"/>
  <c r="P59" i="2"/>
  <c r="O59" i="2"/>
  <c r="M59" i="2"/>
  <c r="L59" i="2"/>
  <c r="K59" i="2"/>
  <c r="I59" i="2"/>
  <c r="H59" i="2"/>
  <c r="G59" i="2"/>
  <c r="E59" i="2"/>
  <c r="D59" i="2"/>
  <c r="C59" i="2"/>
  <c r="R58" i="2"/>
  <c r="N58" i="2"/>
  <c r="J58" i="2"/>
  <c r="F58" i="2"/>
  <c r="R57" i="2"/>
  <c r="N57" i="2"/>
  <c r="J57" i="2"/>
  <c r="F57" i="2"/>
  <c r="Q56" i="2"/>
  <c r="Q54" i="2" s="1"/>
  <c r="Q53" i="2" s="1"/>
  <c r="Q52" i="2" s="1"/>
  <c r="P56" i="2"/>
  <c r="P54" i="2" s="1"/>
  <c r="P53" i="2" s="1"/>
  <c r="P52" i="2" s="1"/>
  <c r="O56" i="2"/>
  <c r="O54" i="2" s="1"/>
  <c r="O53" i="2" s="1"/>
  <c r="O52" i="2" s="1"/>
  <c r="M56" i="2"/>
  <c r="M54" i="2" s="1"/>
  <c r="M53" i="2" s="1"/>
  <c r="M52" i="2" s="1"/>
  <c r="L56" i="2"/>
  <c r="L54" i="2" s="1"/>
  <c r="L53" i="2" s="1"/>
  <c r="L52" i="2" s="1"/>
  <c r="K56" i="2"/>
  <c r="K54" i="2" s="1"/>
  <c r="K53" i="2" s="1"/>
  <c r="K52" i="2" s="1"/>
  <c r="I56" i="2"/>
  <c r="I54" i="2" s="1"/>
  <c r="I53" i="2" s="1"/>
  <c r="I52" i="2" s="1"/>
  <c r="H56" i="2"/>
  <c r="H54" i="2" s="1"/>
  <c r="H53" i="2" s="1"/>
  <c r="H52" i="2" s="1"/>
  <c r="G56" i="2"/>
  <c r="G54" i="2" s="1"/>
  <c r="G53" i="2" s="1"/>
  <c r="G52" i="2" s="1"/>
  <c r="E56" i="2"/>
  <c r="E54" i="2" s="1"/>
  <c r="E53" i="2" s="1"/>
  <c r="E52" i="2" s="1"/>
  <c r="D56" i="2"/>
  <c r="D54" i="2" s="1"/>
  <c r="D53" i="2" s="1"/>
  <c r="D52" i="2" s="1"/>
  <c r="C56" i="2"/>
  <c r="C54" i="2" s="1"/>
  <c r="C53" i="2" s="1"/>
  <c r="C52" i="2" s="1"/>
  <c r="R48" i="2"/>
  <c r="N48" i="2"/>
  <c r="J48" i="2"/>
  <c r="F48" i="2"/>
  <c r="R47" i="2"/>
  <c r="N47" i="2"/>
  <c r="J47" i="2"/>
  <c r="F47" i="2"/>
  <c r="R46" i="2"/>
  <c r="N46" i="2"/>
  <c r="J46" i="2"/>
  <c r="F46" i="2"/>
  <c r="R45" i="2"/>
  <c r="N45" i="2"/>
  <c r="J45" i="2"/>
  <c r="F45" i="2"/>
  <c r="Q44" i="2"/>
  <c r="P44" i="2"/>
  <c r="O44" i="2"/>
  <c r="M44" i="2"/>
  <c r="L44" i="2"/>
  <c r="K44" i="2"/>
  <c r="I44" i="2"/>
  <c r="H44" i="2"/>
  <c r="G44" i="2"/>
  <c r="E44" i="2"/>
  <c r="D44" i="2"/>
  <c r="C44" i="2"/>
  <c r="R43" i="2"/>
  <c r="N43" i="2"/>
  <c r="J43" i="2"/>
  <c r="F43" i="2"/>
  <c r="R42" i="2"/>
  <c r="N42" i="2"/>
  <c r="J42" i="2"/>
  <c r="F42" i="2"/>
  <c r="Q41" i="2"/>
  <c r="Q39" i="2" s="1"/>
  <c r="Q38" i="2" s="1"/>
  <c r="Q37" i="2" s="1"/>
  <c r="P41" i="2"/>
  <c r="P39" i="2" s="1"/>
  <c r="P38" i="2" s="1"/>
  <c r="P37" i="2" s="1"/>
  <c r="O41" i="2"/>
  <c r="O39" i="2" s="1"/>
  <c r="O38" i="2" s="1"/>
  <c r="O37" i="2" s="1"/>
  <c r="M41" i="2"/>
  <c r="M39" i="2" s="1"/>
  <c r="M38" i="2" s="1"/>
  <c r="M37" i="2" s="1"/>
  <c r="L41" i="2"/>
  <c r="L39" i="2" s="1"/>
  <c r="L38" i="2" s="1"/>
  <c r="L37" i="2" s="1"/>
  <c r="K41" i="2"/>
  <c r="K39" i="2" s="1"/>
  <c r="K38" i="2" s="1"/>
  <c r="K37" i="2" s="1"/>
  <c r="I41" i="2"/>
  <c r="I39" i="2" s="1"/>
  <c r="I38" i="2" s="1"/>
  <c r="I37" i="2" s="1"/>
  <c r="H41" i="2"/>
  <c r="H39" i="2" s="1"/>
  <c r="H38" i="2" s="1"/>
  <c r="H37" i="2" s="1"/>
  <c r="G41" i="2"/>
  <c r="G39" i="2" s="1"/>
  <c r="G38" i="2" s="1"/>
  <c r="G37" i="2" s="1"/>
  <c r="E41" i="2"/>
  <c r="E39" i="2" s="1"/>
  <c r="E38" i="2" s="1"/>
  <c r="E37" i="2" s="1"/>
  <c r="D41" i="2"/>
  <c r="D39" i="2" s="1"/>
  <c r="D38" i="2" s="1"/>
  <c r="D37" i="2" s="1"/>
  <c r="C41" i="2"/>
  <c r="C39" i="2" s="1"/>
  <c r="C38" i="2" s="1"/>
  <c r="C37" i="2" s="1"/>
  <c r="R33" i="2"/>
  <c r="N33" i="2"/>
  <c r="J33" i="2"/>
  <c r="F33" i="2"/>
  <c r="R32" i="2"/>
  <c r="N32" i="2"/>
  <c r="J32" i="2"/>
  <c r="F32" i="2"/>
  <c r="R31" i="2"/>
  <c r="N31" i="2"/>
  <c r="J31" i="2"/>
  <c r="F31" i="2"/>
  <c r="R30" i="2"/>
  <c r="N30" i="2"/>
  <c r="J30" i="2"/>
  <c r="F30" i="2"/>
  <c r="Q29" i="2"/>
  <c r="P29" i="2"/>
  <c r="O29" i="2"/>
  <c r="M29" i="2"/>
  <c r="L29" i="2"/>
  <c r="K29" i="2"/>
  <c r="I29" i="2"/>
  <c r="H29" i="2"/>
  <c r="G29" i="2"/>
  <c r="E29" i="2"/>
  <c r="D29" i="2"/>
  <c r="C29" i="2"/>
  <c r="R28" i="2"/>
  <c r="N28" i="2"/>
  <c r="J28" i="2"/>
  <c r="F28" i="2"/>
  <c r="R27" i="2"/>
  <c r="N27" i="2"/>
  <c r="J27" i="2"/>
  <c r="F27" i="2"/>
  <c r="Q26" i="2"/>
  <c r="Q24" i="2" s="1"/>
  <c r="Q23" i="2" s="1"/>
  <c r="Q22" i="2" s="1"/>
  <c r="P26" i="2"/>
  <c r="P24" i="2" s="1"/>
  <c r="P23" i="2" s="1"/>
  <c r="P22" i="2" s="1"/>
  <c r="O26" i="2"/>
  <c r="O24" i="2" s="1"/>
  <c r="O23" i="2" s="1"/>
  <c r="O22" i="2" s="1"/>
  <c r="M26" i="2"/>
  <c r="M24" i="2" s="1"/>
  <c r="M23" i="2" s="1"/>
  <c r="M22" i="2" s="1"/>
  <c r="L26" i="2"/>
  <c r="L24" i="2" s="1"/>
  <c r="L23" i="2" s="1"/>
  <c r="L22" i="2" s="1"/>
  <c r="K26" i="2"/>
  <c r="K24" i="2" s="1"/>
  <c r="K23" i="2" s="1"/>
  <c r="K22" i="2" s="1"/>
  <c r="I26" i="2"/>
  <c r="I24" i="2" s="1"/>
  <c r="I23" i="2" s="1"/>
  <c r="I22" i="2" s="1"/>
  <c r="H26" i="2"/>
  <c r="H24" i="2" s="1"/>
  <c r="H23" i="2" s="1"/>
  <c r="H22" i="2" s="1"/>
  <c r="G26" i="2"/>
  <c r="G24" i="2" s="1"/>
  <c r="G23" i="2" s="1"/>
  <c r="G22" i="2" s="1"/>
  <c r="E26" i="2"/>
  <c r="E24" i="2" s="1"/>
  <c r="E23" i="2" s="1"/>
  <c r="E22" i="2" s="1"/>
  <c r="D26" i="2"/>
  <c r="D24" i="2" s="1"/>
  <c r="D23" i="2" s="1"/>
  <c r="D22" i="2" s="1"/>
  <c r="C26" i="2"/>
  <c r="C24" i="2" s="1"/>
  <c r="C23" i="2" s="1"/>
  <c r="C22" i="2" s="1"/>
  <c r="R18" i="2"/>
  <c r="N18" i="2"/>
  <c r="J18" i="2"/>
  <c r="F18" i="2"/>
  <c r="R17" i="2"/>
  <c r="N17" i="2"/>
  <c r="J17" i="2"/>
  <c r="F17" i="2"/>
  <c r="R16" i="2"/>
  <c r="N16" i="2"/>
  <c r="J16" i="2"/>
  <c r="F16" i="2"/>
  <c r="R15" i="2"/>
  <c r="N15" i="2"/>
  <c r="J15" i="2"/>
  <c r="F15" i="2"/>
  <c r="Q14" i="2"/>
  <c r="P14" i="2"/>
  <c r="O14" i="2"/>
  <c r="M14" i="2"/>
  <c r="L14" i="2"/>
  <c r="K14" i="2"/>
  <c r="I14" i="2"/>
  <c r="H14" i="2"/>
  <c r="G14" i="2"/>
  <c r="E14" i="2"/>
  <c r="D14" i="2"/>
  <c r="C14" i="2"/>
  <c r="R13" i="2"/>
  <c r="N13" i="2"/>
  <c r="J13" i="2"/>
  <c r="F13" i="2"/>
  <c r="R12" i="2"/>
  <c r="N12" i="2"/>
  <c r="J12" i="2"/>
  <c r="F12" i="2"/>
  <c r="Q11" i="2"/>
  <c r="Q9" i="2" s="1"/>
  <c r="Q8" i="2" s="1"/>
  <c r="Q7" i="2" s="1"/>
  <c r="P11" i="2"/>
  <c r="P9" i="2" s="1"/>
  <c r="P8" i="2" s="1"/>
  <c r="P7" i="2" s="1"/>
  <c r="O11" i="2"/>
  <c r="O9" i="2" s="1"/>
  <c r="O8" i="2" s="1"/>
  <c r="O7" i="2" s="1"/>
  <c r="M11" i="2"/>
  <c r="M9" i="2" s="1"/>
  <c r="M8" i="2" s="1"/>
  <c r="M7" i="2" s="1"/>
  <c r="L11" i="2"/>
  <c r="L9" i="2" s="1"/>
  <c r="L8" i="2" s="1"/>
  <c r="L7" i="2" s="1"/>
  <c r="K11" i="2"/>
  <c r="K9" i="2" s="1"/>
  <c r="K8" i="2" s="1"/>
  <c r="K7" i="2" s="1"/>
  <c r="I11" i="2"/>
  <c r="I9" i="2" s="1"/>
  <c r="I8" i="2" s="1"/>
  <c r="I7" i="2" s="1"/>
  <c r="H11" i="2"/>
  <c r="H9" i="2" s="1"/>
  <c r="H8" i="2" s="1"/>
  <c r="H7" i="2" s="1"/>
  <c r="G11" i="2"/>
  <c r="G9" i="2" s="1"/>
  <c r="G8" i="2" s="1"/>
  <c r="G7" i="2" s="1"/>
  <c r="E11" i="2"/>
  <c r="E9" i="2" s="1"/>
  <c r="E8" i="2" s="1"/>
  <c r="E7" i="2" s="1"/>
  <c r="D11" i="2"/>
  <c r="D9" i="2" s="1"/>
  <c r="D8" i="2" s="1"/>
  <c r="D7" i="2" s="1"/>
  <c r="C11" i="2"/>
  <c r="C9" i="2" s="1"/>
  <c r="C8" i="2" s="1"/>
  <c r="C7" i="2" s="1"/>
  <c r="I16" i="7" l="1"/>
  <c r="E114" i="2"/>
  <c r="E113" i="2" s="1"/>
  <c r="E112" i="2" s="1"/>
  <c r="G114" i="2"/>
  <c r="G113" i="2" s="1"/>
  <c r="G112" i="2" s="1"/>
  <c r="C114" i="2"/>
  <c r="C113" i="2" s="1"/>
  <c r="C112" i="2" s="1"/>
  <c r="H114" i="2"/>
  <c r="H113" i="2" s="1"/>
  <c r="H112" i="2" s="1"/>
  <c r="K99" i="2"/>
  <c r="K98" i="2" s="1"/>
  <c r="K97" i="2" s="1"/>
  <c r="D114" i="2"/>
  <c r="D113" i="2" s="1"/>
  <c r="D112" i="2" s="1"/>
  <c r="I114" i="2"/>
  <c r="I113" i="2" s="1"/>
  <c r="I112" i="2" s="1"/>
  <c r="G99" i="4"/>
  <c r="G98" i="4" s="1"/>
  <c r="G97" i="4" s="1"/>
  <c r="E129" i="4"/>
  <c r="E128" i="4" s="1"/>
  <c r="E127" i="4" s="1"/>
  <c r="D69" i="4"/>
  <c r="D68" i="4" s="1"/>
  <c r="D67" i="4" s="1"/>
  <c r="Q144" i="4"/>
  <c r="Q143" i="4" s="1"/>
  <c r="Q142" i="4" s="1"/>
  <c r="R29" i="4"/>
  <c r="F41" i="6"/>
  <c r="B43" i="6"/>
  <c r="B42" i="6"/>
  <c r="R41" i="6"/>
  <c r="J41" i="6"/>
  <c r="B48" i="6"/>
  <c r="B47" i="6"/>
  <c r="B45" i="6"/>
  <c r="P39" i="6"/>
  <c r="P38" i="6" s="1"/>
  <c r="P37" i="6" s="1"/>
  <c r="M39" i="6"/>
  <c r="M38" i="6" s="1"/>
  <c r="M37" i="6" s="1"/>
  <c r="F44" i="6"/>
  <c r="N9" i="6"/>
  <c r="N8" i="6" s="1"/>
  <c r="N7" i="6" s="1"/>
  <c r="L39" i="6"/>
  <c r="L38" i="6" s="1"/>
  <c r="L37" i="6" s="1"/>
  <c r="Q39" i="6"/>
  <c r="Q38" i="6" s="1"/>
  <c r="Q37" i="6" s="1"/>
  <c r="J44" i="6"/>
  <c r="G39" i="6"/>
  <c r="G38" i="6" s="1"/>
  <c r="G37" i="6" s="1"/>
  <c r="N44" i="6"/>
  <c r="I39" i="6"/>
  <c r="I38" i="6" s="1"/>
  <c r="I37" i="6" s="1"/>
  <c r="K39" i="6"/>
  <c r="K38" i="6" s="1"/>
  <c r="K37" i="6" s="1"/>
  <c r="R44" i="6"/>
  <c r="R9" i="6"/>
  <c r="R8" i="6" s="1"/>
  <c r="R7" i="6" s="1"/>
  <c r="F9" i="6"/>
  <c r="F8" i="6" s="1"/>
  <c r="F7" i="6" s="1"/>
  <c r="N24" i="6"/>
  <c r="N23" i="6" s="1"/>
  <c r="N22" i="6" s="1"/>
  <c r="E39" i="6"/>
  <c r="E38" i="6" s="1"/>
  <c r="E37" i="6" s="1"/>
  <c r="R24" i="6"/>
  <c r="R23" i="6" s="1"/>
  <c r="R22" i="6" s="1"/>
  <c r="B14" i="6"/>
  <c r="H39" i="6"/>
  <c r="H38" i="6" s="1"/>
  <c r="H37" i="6" s="1"/>
  <c r="J9" i="6"/>
  <c r="J8" i="6" s="1"/>
  <c r="J7" i="6" s="1"/>
  <c r="O39" i="6"/>
  <c r="O38" i="6" s="1"/>
  <c r="O37" i="6" s="1"/>
  <c r="F24" i="6"/>
  <c r="F23" i="6" s="1"/>
  <c r="F22" i="6" s="1"/>
  <c r="B29" i="6"/>
  <c r="J24" i="6"/>
  <c r="J23" i="6" s="1"/>
  <c r="J22" i="6" s="1"/>
  <c r="B26" i="6"/>
  <c r="D39" i="6"/>
  <c r="D38" i="6" s="1"/>
  <c r="D37" i="6" s="1"/>
  <c r="B46" i="6"/>
  <c r="B11" i="6"/>
  <c r="C39" i="6"/>
  <c r="C38" i="6" s="1"/>
  <c r="C37" i="6" s="1"/>
  <c r="D6" i="5"/>
  <c r="D5" i="5" s="1"/>
  <c r="D4" i="5" s="1"/>
  <c r="N181" i="4"/>
  <c r="O161" i="4"/>
  <c r="O159" i="4" s="1"/>
  <c r="O158" i="4" s="1"/>
  <c r="O157" i="4" s="1"/>
  <c r="G177" i="4"/>
  <c r="J177" i="4" s="1"/>
  <c r="C179" i="4"/>
  <c r="D179" i="4"/>
  <c r="B93" i="4"/>
  <c r="B163" i="4"/>
  <c r="B167" i="4"/>
  <c r="E179" i="4"/>
  <c r="K159" i="4"/>
  <c r="K158" i="4" s="1"/>
  <c r="K157" i="4" s="1"/>
  <c r="B105" i="4"/>
  <c r="B13" i="4"/>
  <c r="K9" i="4"/>
  <c r="K8" i="4" s="1"/>
  <c r="K7" i="4" s="1"/>
  <c r="B16" i="4"/>
  <c r="B77" i="4"/>
  <c r="B78" i="4"/>
  <c r="B61" i="4"/>
  <c r="B91" i="4"/>
  <c r="B46" i="4"/>
  <c r="B102" i="4"/>
  <c r="N29" i="4"/>
  <c r="B76" i="4"/>
  <c r="B138" i="4"/>
  <c r="O9" i="4"/>
  <c r="O8" i="4" s="1"/>
  <c r="O7" i="4" s="1"/>
  <c r="J11" i="4"/>
  <c r="B17" i="4"/>
  <c r="B58" i="4"/>
  <c r="B118" i="4"/>
  <c r="B33" i="4"/>
  <c r="B108" i="4"/>
  <c r="B147" i="4"/>
  <c r="R146" i="4"/>
  <c r="G9" i="4"/>
  <c r="G8" i="4" s="1"/>
  <c r="G7" i="4" s="1"/>
  <c r="L9" i="4"/>
  <c r="L8" i="4" s="1"/>
  <c r="L7" i="4" s="1"/>
  <c r="Q9" i="4"/>
  <c r="Q8" i="4" s="1"/>
  <c r="Q7" i="4" s="1"/>
  <c r="N74" i="4"/>
  <c r="B15" i="4"/>
  <c r="J14" i="4"/>
  <c r="B18" i="4"/>
  <c r="B90" i="4"/>
  <c r="B62" i="4"/>
  <c r="F74" i="4"/>
  <c r="R74" i="4"/>
  <c r="B92" i="4"/>
  <c r="D9" i="4"/>
  <c r="D8" i="4" s="1"/>
  <c r="D7" i="4" s="1"/>
  <c r="C9" i="4"/>
  <c r="C8" i="4" s="1"/>
  <c r="C7" i="4" s="1"/>
  <c r="R41" i="4"/>
  <c r="B57" i="4"/>
  <c r="B63" i="4"/>
  <c r="J74" i="4"/>
  <c r="J86" i="4"/>
  <c r="B103" i="4"/>
  <c r="R104" i="4"/>
  <c r="N134" i="4"/>
  <c r="N129" i="4" s="1"/>
  <c r="N128" i="4" s="1"/>
  <c r="N127" i="4" s="1"/>
  <c r="E9" i="4"/>
  <c r="E8" i="4" s="1"/>
  <c r="E7" i="4" s="1"/>
  <c r="B48" i="4"/>
  <c r="N56" i="4"/>
  <c r="F71" i="4"/>
  <c r="R71" i="4"/>
  <c r="R89" i="4"/>
  <c r="B106" i="4"/>
  <c r="B31" i="4"/>
  <c r="B42" i="4"/>
  <c r="B43" i="4"/>
  <c r="R56" i="4"/>
  <c r="B72" i="4"/>
  <c r="B73" i="4"/>
  <c r="J131" i="4"/>
  <c r="B133" i="4"/>
  <c r="B150" i="4"/>
  <c r="J181" i="4"/>
  <c r="R26" i="4"/>
  <c r="N26" i="4"/>
  <c r="B30" i="4"/>
  <c r="B121" i="4"/>
  <c r="B132" i="4"/>
  <c r="R131" i="4"/>
  <c r="N146" i="4"/>
  <c r="J146" i="4"/>
  <c r="N149" i="4"/>
  <c r="B153" i="4"/>
  <c r="F164" i="4"/>
  <c r="F181" i="4"/>
  <c r="B27" i="4"/>
  <c r="R116" i="4"/>
  <c r="B120" i="4"/>
  <c r="B135" i="4"/>
  <c r="B148" i="4"/>
  <c r="J164" i="4"/>
  <c r="R181" i="4"/>
  <c r="J26" i="4"/>
  <c r="B28" i="4"/>
  <c r="J29" i="4"/>
  <c r="B32" i="4"/>
  <c r="B168" i="4"/>
  <c r="N164" i="4"/>
  <c r="R164" i="4"/>
  <c r="N182" i="4"/>
  <c r="Q159" i="4"/>
  <c r="Q158" i="4" s="1"/>
  <c r="Q157" i="4" s="1"/>
  <c r="G159" i="4"/>
  <c r="G158" i="4" s="1"/>
  <c r="G157" i="4" s="1"/>
  <c r="M159" i="4"/>
  <c r="M158" i="4" s="1"/>
  <c r="M157" i="4" s="1"/>
  <c r="C159" i="4"/>
  <c r="C158" i="4" s="1"/>
  <c r="C157" i="4" s="1"/>
  <c r="I159" i="4"/>
  <c r="I158" i="4" s="1"/>
  <c r="I157" i="4" s="1"/>
  <c r="B166" i="4"/>
  <c r="R183" i="4"/>
  <c r="P159" i="4"/>
  <c r="P158" i="4" s="1"/>
  <c r="P157" i="4" s="1"/>
  <c r="J178" i="4"/>
  <c r="E159" i="4"/>
  <c r="E158" i="4" s="1"/>
  <c r="E157" i="4" s="1"/>
  <c r="H159" i="4"/>
  <c r="H158" i="4" s="1"/>
  <c r="H157" i="4" s="1"/>
  <c r="L159" i="4"/>
  <c r="L158" i="4" s="1"/>
  <c r="L157" i="4" s="1"/>
  <c r="P179" i="4"/>
  <c r="D176" i="4"/>
  <c r="R177" i="4"/>
  <c r="M176" i="4"/>
  <c r="F178" i="4"/>
  <c r="Q176" i="4"/>
  <c r="F26" i="4"/>
  <c r="R178" i="4"/>
  <c r="F182" i="4"/>
  <c r="H179" i="4"/>
  <c r="J183" i="4"/>
  <c r="F29" i="4"/>
  <c r="L179" i="4"/>
  <c r="N178" i="4"/>
  <c r="I176" i="4"/>
  <c r="R11" i="4"/>
  <c r="N11" i="4"/>
  <c r="F14" i="4"/>
  <c r="F41" i="4"/>
  <c r="J41" i="4"/>
  <c r="J44" i="4"/>
  <c r="B47" i="4"/>
  <c r="F56" i="4"/>
  <c r="J56" i="4"/>
  <c r="J59" i="4"/>
  <c r="F11" i="4"/>
  <c r="B12" i="4"/>
  <c r="H9" i="4"/>
  <c r="H8" i="4" s="1"/>
  <c r="H7" i="4" s="1"/>
  <c r="P9" i="4"/>
  <c r="P8" i="4" s="1"/>
  <c r="P7" i="4" s="1"/>
  <c r="N59" i="4"/>
  <c r="I9" i="4"/>
  <c r="I8" i="4" s="1"/>
  <c r="I7" i="4" s="1"/>
  <c r="M9" i="4"/>
  <c r="M8" i="4" s="1"/>
  <c r="M7" i="4" s="1"/>
  <c r="R14" i="4"/>
  <c r="N14" i="4"/>
  <c r="F44" i="4"/>
  <c r="B45" i="4"/>
  <c r="R44" i="4"/>
  <c r="N44" i="4"/>
  <c r="N39" i="4" s="1"/>
  <c r="N38" i="4" s="1"/>
  <c r="N37" i="4" s="1"/>
  <c r="F59" i="4"/>
  <c r="B60" i="4"/>
  <c r="R59" i="4"/>
  <c r="B75" i="4"/>
  <c r="F86" i="4"/>
  <c r="B87" i="4"/>
  <c r="N104" i="4"/>
  <c r="J71" i="4"/>
  <c r="N71" i="4"/>
  <c r="F89" i="4"/>
  <c r="J89" i="4"/>
  <c r="N89" i="4"/>
  <c r="R101" i="4"/>
  <c r="N101" i="4"/>
  <c r="N116" i="4"/>
  <c r="B88" i="4"/>
  <c r="F101" i="4"/>
  <c r="J104" i="4"/>
  <c r="B117" i="4"/>
  <c r="F116" i="4"/>
  <c r="R86" i="4"/>
  <c r="N86" i="4"/>
  <c r="J101" i="4"/>
  <c r="F104" i="4"/>
  <c r="B107" i="4"/>
  <c r="J116" i="4"/>
  <c r="R119" i="4"/>
  <c r="N119" i="4"/>
  <c r="R134" i="4"/>
  <c r="B137" i="4"/>
  <c r="R149" i="4"/>
  <c r="B152" i="4"/>
  <c r="F161" i="4"/>
  <c r="B162" i="4"/>
  <c r="B165" i="4"/>
  <c r="F180" i="4"/>
  <c r="F119" i="4"/>
  <c r="B123" i="4"/>
  <c r="F131" i="4"/>
  <c r="F134" i="4"/>
  <c r="B136" i="4"/>
  <c r="F146" i="4"/>
  <c r="F149" i="4"/>
  <c r="B151" i="4"/>
  <c r="J119" i="4"/>
  <c r="B122" i="4"/>
  <c r="J134" i="4"/>
  <c r="J149" i="4"/>
  <c r="J161" i="4"/>
  <c r="D159" i="4"/>
  <c r="D158" i="4" s="1"/>
  <c r="D157" i="4" s="1"/>
  <c r="L176" i="4"/>
  <c r="E176" i="4"/>
  <c r="N180" i="4"/>
  <c r="K179" i="4"/>
  <c r="R161" i="4"/>
  <c r="N161" i="4"/>
  <c r="N177" i="4"/>
  <c r="P176" i="4"/>
  <c r="J180" i="4"/>
  <c r="G179" i="4"/>
  <c r="I179" i="4"/>
  <c r="M179" i="4"/>
  <c r="Q179" i="4"/>
  <c r="R182" i="4"/>
  <c r="F183" i="4"/>
  <c r="F177" i="4"/>
  <c r="H176" i="4"/>
  <c r="R180" i="4"/>
  <c r="O179" i="4"/>
  <c r="J182" i="4"/>
  <c r="N183" i="4"/>
  <c r="C176" i="4"/>
  <c r="K176" i="4"/>
  <c r="O176" i="4"/>
  <c r="B147" i="2"/>
  <c r="B148" i="2"/>
  <c r="R166" i="2"/>
  <c r="F167" i="2"/>
  <c r="B72" i="2"/>
  <c r="B78" i="2"/>
  <c r="B33" i="2"/>
  <c r="B103" i="2"/>
  <c r="R14" i="2"/>
  <c r="B88" i="2"/>
  <c r="J101" i="2"/>
  <c r="N116" i="2"/>
  <c r="B117" i="2"/>
  <c r="B118" i="2"/>
  <c r="B136" i="2"/>
  <c r="B43" i="2"/>
  <c r="B90" i="2"/>
  <c r="B27" i="2"/>
  <c r="B28" i="2"/>
  <c r="B13" i="2"/>
  <c r="B15" i="2"/>
  <c r="B16" i="2"/>
  <c r="B45" i="2"/>
  <c r="B58" i="2"/>
  <c r="B108" i="2"/>
  <c r="B121" i="2"/>
  <c r="N166" i="2"/>
  <c r="J44" i="2"/>
  <c r="M144" i="2"/>
  <c r="M143" i="2" s="1"/>
  <c r="M142" i="2" s="1"/>
  <c r="J11" i="2"/>
  <c r="F41" i="2"/>
  <c r="B92" i="2"/>
  <c r="B93" i="2"/>
  <c r="B107" i="2"/>
  <c r="B133" i="2"/>
  <c r="J166" i="2"/>
  <c r="R11" i="2"/>
  <c r="R9" i="2" s="1"/>
  <c r="R8" i="2" s="1"/>
  <c r="R7" i="2" s="1"/>
  <c r="B12" i="2"/>
  <c r="N14" i="2"/>
  <c r="B18" i="2"/>
  <c r="B31" i="2"/>
  <c r="B32" i="2"/>
  <c r="F44" i="2"/>
  <c r="B47" i="2"/>
  <c r="B48" i="2"/>
  <c r="B60" i="2"/>
  <c r="B63" i="2"/>
  <c r="B87" i="2"/>
  <c r="B102" i="2"/>
  <c r="B105" i="2"/>
  <c r="F166" i="2"/>
  <c r="R168" i="2"/>
  <c r="J168" i="2"/>
  <c r="J163" i="2"/>
  <c r="O144" i="2"/>
  <c r="O143" i="2" s="1"/>
  <c r="O142" i="2" s="1"/>
  <c r="K144" i="2"/>
  <c r="K143" i="2" s="1"/>
  <c r="K142" i="2" s="1"/>
  <c r="B137" i="2"/>
  <c r="J131" i="2"/>
  <c r="R116" i="2"/>
  <c r="R104" i="2"/>
  <c r="J104" i="2"/>
  <c r="R89" i="2"/>
  <c r="J89" i="2"/>
  <c r="J86" i="2"/>
  <c r="B77" i="2"/>
  <c r="J71" i="2"/>
  <c r="J59" i="2"/>
  <c r="R59" i="2"/>
  <c r="B62" i="2"/>
  <c r="N56" i="2"/>
  <c r="J56" i="2"/>
  <c r="J54" i="2" s="1"/>
  <c r="J53" i="2" s="1"/>
  <c r="J52" i="2" s="1"/>
  <c r="N44" i="2"/>
  <c r="R44" i="2"/>
  <c r="P164" i="2"/>
  <c r="J29" i="2"/>
  <c r="L164" i="2"/>
  <c r="R29" i="2"/>
  <c r="N29" i="2"/>
  <c r="N167" i="2"/>
  <c r="N26" i="2"/>
  <c r="J26" i="2"/>
  <c r="F14" i="2"/>
  <c r="J14" i="2"/>
  <c r="B17" i="2"/>
  <c r="N11" i="2"/>
  <c r="I161" i="2"/>
  <c r="M161" i="2"/>
  <c r="F163" i="2"/>
  <c r="Q161" i="2"/>
  <c r="Q159" i="2" s="1"/>
  <c r="Q158" i="2" s="1"/>
  <c r="Q157" i="2" s="1"/>
  <c r="E161" i="2"/>
  <c r="R167" i="2"/>
  <c r="F168" i="2"/>
  <c r="I144" i="2"/>
  <c r="I143" i="2" s="1"/>
  <c r="I142" i="2" s="1"/>
  <c r="B150" i="2"/>
  <c r="R163" i="2"/>
  <c r="E144" i="2"/>
  <c r="E143" i="2" s="1"/>
  <c r="E142" i="2" s="1"/>
  <c r="P144" i="2"/>
  <c r="P143" i="2" s="1"/>
  <c r="P142" i="2" s="1"/>
  <c r="C144" i="2"/>
  <c r="C143" i="2" s="1"/>
  <c r="C142" i="2" s="1"/>
  <c r="R146" i="2"/>
  <c r="B151" i="2"/>
  <c r="B152" i="2"/>
  <c r="N163" i="2"/>
  <c r="N168" i="2"/>
  <c r="D161" i="2"/>
  <c r="F162" i="2"/>
  <c r="B30" i="2"/>
  <c r="O161" i="2"/>
  <c r="G161" i="2"/>
  <c r="F11" i="2"/>
  <c r="N89" i="2"/>
  <c r="F26" i="2"/>
  <c r="J41" i="2"/>
  <c r="J39" i="2" s="1"/>
  <c r="J38" i="2" s="1"/>
  <c r="J37" i="2" s="1"/>
  <c r="R56" i="2"/>
  <c r="F59" i="2"/>
  <c r="N59" i="2"/>
  <c r="R74" i="2"/>
  <c r="N74" i="2"/>
  <c r="F89" i="2"/>
  <c r="F104" i="2"/>
  <c r="N104" i="2"/>
  <c r="F71" i="2"/>
  <c r="R26" i="2"/>
  <c r="F29" i="2"/>
  <c r="B42" i="2"/>
  <c r="R41" i="2"/>
  <c r="R39" i="2" s="1"/>
  <c r="R38" i="2" s="1"/>
  <c r="R37" i="2" s="1"/>
  <c r="N41" i="2"/>
  <c r="B57" i="2"/>
  <c r="F56" i="2"/>
  <c r="R71" i="2"/>
  <c r="N71" i="2"/>
  <c r="B73" i="2"/>
  <c r="B76" i="2"/>
  <c r="F74" i="2"/>
  <c r="F116" i="2"/>
  <c r="B75" i="2"/>
  <c r="J74" i="2"/>
  <c r="B46" i="2"/>
  <c r="B122" i="2"/>
  <c r="R131" i="2"/>
  <c r="B61" i="2"/>
  <c r="R86" i="2"/>
  <c r="N86" i="2"/>
  <c r="N84" i="2" s="1"/>
  <c r="N83" i="2" s="1"/>
  <c r="N82" i="2" s="1"/>
  <c r="B91" i="2"/>
  <c r="R101" i="2"/>
  <c r="R99" i="2" s="1"/>
  <c r="R98" i="2" s="1"/>
  <c r="R97" i="2" s="1"/>
  <c r="N101" i="2"/>
  <c r="B106" i="2"/>
  <c r="B120" i="2"/>
  <c r="N131" i="2"/>
  <c r="F86" i="2"/>
  <c r="F101" i="2"/>
  <c r="J119" i="2"/>
  <c r="J114" i="2" s="1"/>
  <c r="J113" i="2" s="1"/>
  <c r="J112" i="2" s="1"/>
  <c r="B135" i="2"/>
  <c r="F134" i="2"/>
  <c r="R119" i="2"/>
  <c r="N119" i="2"/>
  <c r="F131" i="2"/>
  <c r="J134" i="2"/>
  <c r="J149" i="2"/>
  <c r="B153" i="2"/>
  <c r="F119" i="2"/>
  <c r="B123" i="2"/>
  <c r="B132" i="2"/>
  <c r="B138" i="2"/>
  <c r="N149" i="2"/>
  <c r="R134" i="2"/>
  <c r="N134" i="2"/>
  <c r="N146" i="2"/>
  <c r="F149" i="2"/>
  <c r="R149" i="2"/>
  <c r="F146" i="2"/>
  <c r="P161" i="2"/>
  <c r="R162" i="2"/>
  <c r="K161" i="2"/>
  <c r="J146" i="2"/>
  <c r="E164" i="2"/>
  <c r="N165" i="2"/>
  <c r="K164" i="2"/>
  <c r="D164" i="2"/>
  <c r="J167" i="2"/>
  <c r="H164" i="2"/>
  <c r="D144" i="2"/>
  <c r="D143" i="2" s="1"/>
  <c r="D142" i="2" s="1"/>
  <c r="H144" i="2"/>
  <c r="H143" i="2" s="1"/>
  <c r="H142" i="2" s="1"/>
  <c r="J165" i="2"/>
  <c r="G164" i="2"/>
  <c r="C161" i="2"/>
  <c r="L161" i="2"/>
  <c r="N162" i="2"/>
  <c r="F165" i="2"/>
  <c r="C164" i="2"/>
  <c r="M164" i="2"/>
  <c r="H161" i="2"/>
  <c r="J162" i="2"/>
  <c r="I164" i="2"/>
  <c r="R165" i="2"/>
  <c r="O164" i="2"/>
  <c r="N99" i="2" l="1"/>
  <c r="N98" i="2" s="1"/>
  <c r="N97" i="2" s="1"/>
  <c r="R69" i="2"/>
  <c r="R68" i="2" s="1"/>
  <c r="R67" i="2" s="1"/>
  <c r="R54" i="2"/>
  <c r="R53" i="2" s="1"/>
  <c r="R52" i="2" s="1"/>
  <c r="F114" i="2"/>
  <c r="F113" i="2" s="1"/>
  <c r="F112" i="2" s="1"/>
  <c r="N39" i="2"/>
  <c r="N38" i="2" s="1"/>
  <c r="N37" i="2" s="1"/>
  <c r="J69" i="2"/>
  <c r="J68" i="2" s="1"/>
  <c r="J67" i="2" s="1"/>
  <c r="N69" i="2"/>
  <c r="N68" i="2" s="1"/>
  <c r="N67" i="2" s="1"/>
  <c r="R24" i="2"/>
  <c r="R23" i="2" s="1"/>
  <c r="R22" i="2" s="1"/>
  <c r="J129" i="2"/>
  <c r="J128" i="2" s="1"/>
  <c r="J127" i="2" s="1"/>
  <c r="R129" i="2"/>
  <c r="R128" i="2" s="1"/>
  <c r="R127" i="2" s="1"/>
  <c r="R114" i="2"/>
  <c r="R113" i="2" s="1"/>
  <c r="R112" i="2" s="1"/>
  <c r="J99" i="2"/>
  <c r="J98" i="2" s="1"/>
  <c r="J97" i="2" s="1"/>
  <c r="J9" i="2"/>
  <c r="J8" i="2" s="1"/>
  <c r="J7" i="2" s="1"/>
  <c r="F84" i="2"/>
  <c r="F83" i="2" s="1"/>
  <c r="F82" i="2" s="1"/>
  <c r="R84" i="2"/>
  <c r="R83" i="2" s="1"/>
  <c r="R82" i="2" s="1"/>
  <c r="J24" i="2"/>
  <c r="J23" i="2" s="1"/>
  <c r="J22" i="2" s="1"/>
  <c r="F24" i="2"/>
  <c r="F23" i="2" s="1"/>
  <c r="F22" i="2" s="1"/>
  <c r="F39" i="2"/>
  <c r="F38" i="2" s="1"/>
  <c r="F37" i="2" s="1"/>
  <c r="F99" i="2"/>
  <c r="F98" i="2" s="1"/>
  <c r="F97" i="2" s="1"/>
  <c r="N54" i="2"/>
  <c r="N53" i="2" s="1"/>
  <c r="N52" i="2" s="1"/>
  <c r="F69" i="2"/>
  <c r="F68" i="2" s="1"/>
  <c r="F67" i="2" s="1"/>
  <c r="F9" i="2"/>
  <c r="F8" i="2" s="1"/>
  <c r="F7" i="2" s="1"/>
  <c r="N9" i="2"/>
  <c r="N8" i="2" s="1"/>
  <c r="N7" i="2" s="1"/>
  <c r="F129" i="2"/>
  <c r="F128" i="2" s="1"/>
  <c r="F127" i="2" s="1"/>
  <c r="N129" i="2"/>
  <c r="N128" i="2" s="1"/>
  <c r="N127" i="2" s="1"/>
  <c r="F54" i="2"/>
  <c r="F53" i="2" s="1"/>
  <c r="F52" i="2" s="1"/>
  <c r="N24" i="2"/>
  <c r="N23" i="2" s="1"/>
  <c r="N22" i="2" s="1"/>
  <c r="J84" i="2"/>
  <c r="J83" i="2" s="1"/>
  <c r="J82" i="2" s="1"/>
  <c r="N114" i="2"/>
  <c r="N113" i="2" s="1"/>
  <c r="N112" i="2" s="1"/>
  <c r="R39" i="4"/>
  <c r="R38" i="4" s="1"/>
  <c r="R37" i="4" s="1"/>
  <c r="J54" i="4"/>
  <c r="J53" i="4" s="1"/>
  <c r="J52" i="4" s="1"/>
  <c r="J39" i="4"/>
  <c r="J38" i="4" s="1"/>
  <c r="J37" i="4" s="1"/>
  <c r="N69" i="4"/>
  <c r="N68" i="4" s="1"/>
  <c r="N67" i="4" s="1"/>
  <c r="F39" i="4"/>
  <c r="F38" i="4" s="1"/>
  <c r="F37" i="4" s="1"/>
  <c r="R54" i="4"/>
  <c r="R53" i="4" s="1"/>
  <c r="R52" i="4" s="1"/>
  <c r="N54" i="4"/>
  <c r="N53" i="4" s="1"/>
  <c r="N52" i="4" s="1"/>
  <c r="F54" i="4"/>
  <c r="F53" i="4" s="1"/>
  <c r="F52" i="4" s="1"/>
  <c r="R69" i="4"/>
  <c r="R68" i="4" s="1"/>
  <c r="R67" i="4" s="1"/>
  <c r="F69" i="4"/>
  <c r="F68" i="4" s="1"/>
  <c r="F67" i="4" s="1"/>
  <c r="J69" i="4"/>
  <c r="J68" i="4" s="1"/>
  <c r="J67" i="4" s="1"/>
  <c r="N84" i="4"/>
  <c r="N83" i="4" s="1"/>
  <c r="N82" i="4" s="1"/>
  <c r="R84" i="4"/>
  <c r="R83" i="4" s="1"/>
  <c r="R82" i="4" s="1"/>
  <c r="J84" i="4"/>
  <c r="J83" i="4" s="1"/>
  <c r="J82" i="4" s="1"/>
  <c r="F84" i="4"/>
  <c r="F83" i="4" s="1"/>
  <c r="F82" i="4" s="1"/>
  <c r="R99" i="4"/>
  <c r="R98" i="4" s="1"/>
  <c r="R97" i="4" s="1"/>
  <c r="J99" i="4"/>
  <c r="J98" i="4" s="1"/>
  <c r="J97" i="4" s="1"/>
  <c r="F99" i="4"/>
  <c r="F98" i="4" s="1"/>
  <c r="F97" i="4" s="1"/>
  <c r="N99" i="4"/>
  <c r="N98" i="4" s="1"/>
  <c r="N97" i="4" s="1"/>
  <c r="J114" i="4"/>
  <c r="J113" i="4" s="1"/>
  <c r="J112" i="4" s="1"/>
  <c r="R24" i="4"/>
  <c r="R23" i="4" s="1"/>
  <c r="R22" i="4" s="1"/>
  <c r="N114" i="4"/>
  <c r="N113" i="4" s="1"/>
  <c r="N112" i="4" s="1"/>
  <c r="R114" i="4"/>
  <c r="R113" i="4" s="1"/>
  <c r="R112" i="4" s="1"/>
  <c r="F114" i="4"/>
  <c r="F113" i="4" s="1"/>
  <c r="F112" i="4" s="1"/>
  <c r="R129" i="4"/>
  <c r="R128" i="4" s="1"/>
  <c r="R127" i="4" s="1"/>
  <c r="J129" i="4"/>
  <c r="J128" i="4" s="1"/>
  <c r="J127" i="4" s="1"/>
  <c r="F129" i="4"/>
  <c r="F128" i="4" s="1"/>
  <c r="F127" i="4" s="1"/>
  <c r="F144" i="4"/>
  <c r="F143" i="4" s="1"/>
  <c r="F142" i="4" s="1"/>
  <c r="N144" i="4"/>
  <c r="N143" i="4" s="1"/>
  <c r="N142" i="4" s="1"/>
  <c r="J144" i="4"/>
  <c r="J143" i="4" s="1"/>
  <c r="J142" i="4" s="1"/>
  <c r="R144" i="4"/>
  <c r="R143" i="4" s="1"/>
  <c r="R142" i="4" s="1"/>
  <c r="J24" i="4"/>
  <c r="J23" i="4" s="1"/>
  <c r="J22" i="4" s="1"/>
  <c r="N24" i="4"/>
  <c r="N23" i="4" s="1"/>
  <c r="N22" i="4" s="1"/>
  <c r="F24" i="4"/>
  <c r="F23" i="4" s="1"/>
  <c r="F22" i="4" s="1"/>
  <c r="B41" i="6"/>
  <c r="B44" i="6"/>
  <c r="F39" i="6"/>
  <c r="F38" i="6" s="1"/>
  <c r="F37" i="6" s="1"/>
  <c r="R39" i="6"/>
  <c r="R38" i="6" s="1"/>
  <c r="R37" i="6" s="1"/>
  <c r="J39" i="6"/>
  <c r="J38" i="6" s="1"/>
  <c r="J37" i="6" s="1"/>
  <c r="B9" i="6"/>
  <c r="B8" i="6" s="1"/>
  <c r="B7" i="6" s="1"/>
  <c r="N39" i="6"/>
  <c r="N38" i="6" s="1"/>
  <c r="N37" i="6" s="1"/>
  <c r="B24" i="6"/>
  <c r="B23" i="6" s="1"/>
  <c r="B22" i="6" s="1"/>
  <c r="G176" i="4"/>
  <c r="G174" i="4" s="1"/>
  <c r="G173" i="4" s="1"/>
  <c r="G172" i="4" s="1"/>
  <c r="B26" i="4"/>
  <c r="B71" i="4"/>
  <c r="B181" i="4"/>
  <c r="B119" i="4"/>
  <c r="B56" i="4"/>
  <c r="B14" i="4"/>
  <c r="B149" i="4"/>
  <c r="B134" i="4"/>
  <c r="B131" i="4"/>
  <c r="N9" i="4"/>
  <c r="N8" i="4" s="1"/>
  <c r="N7" i="4" s="1"/>
  <c r="B29" i="4"/>
  <c r="B104" i="4"/>
  <c r="R9" i="4"/>
  <c r="R8" i="4" s="1"/>
  <c r="R7" i="4" s="1"/>
  <c r="B146" i="4"/>
  <c r="B101" i="4"/>
  <c r="B44" i="4"/>
  <c r="B41" i="4"/>
  <c r="R159" i="4"/>
  <c r="R158" i="4" s="1"/>
  <c r="R157" i="4" s="1"/>
  <c r="J159" i="4"/>
  <c r="J158" i="4" s="1"/>
  <c r="J157" i="4" s="1"/>
  <c r="B89" i="4"/>
  <c r="J9" i="4"/>
  <c r="J8" i="4" s="1"/>
  <c r="J7" i="4" s="1"/>
  <c r="N159" i="4"/>
  <c r="N158" i="4" s="1"/>
  <c r="N157" i="4" s="1"/>
  <c r="B182" i="4"/>
  <c r="B164" i="4"/>
  <c r="Q174" i="4"/>
  <c r="Q173" i="4" s="1"/>
  <c r="Q172" i="4" s="1"/>
  <c r="I174" i="4"/>
  <c r="I173" i="4" s="1"/>
  <c r="I172" i="4" s="1"/>
  <c r="D174" i="4"/>
  <c r="D173" i="4" s="1"/>
  <c r="D172" i="4" s="1"/>
  <c r="F159" i="4"/>
  <c r="F158" i="4" s="1"/>
  <c r="F157" i="4" s="1"/>
  <c r="B178" i="4"/>
  <c r="R176" i="4"/>
  <c r="N179" i="4"/>
  <c r="L174" i="4"/>
  <c r="L173" i="4" s="1"/>
  <c r="L172" i="4" s="1"/>
  <c r="O174" i="4"/>
  <c r="O173" i="4" s="1"/>
  <c r="O172" i="4" s="1"/>
  <c r="J179" i="4"/>
  <c r="C174" i="4"/>
  <c r="C173" i="4" s="1"/>
  <c r="C172" i="4" s="1"/>
  <c r="B183" i="4"/>
  <c r="H174" i="4"/>
  <c r="H173" i="4" s="1"/>
  <c r="H172" i="4" s="1"/>
  <c r="J176" i="4"/>
  <c r="P174" i="4"/>
  <c r="P173" i="4" s="1"/>
  <c r="P172" i="4" s="1"/>
  <c r="B59" i="4"/>
  <c r="B11" i="4"/>
  <c r="R179" i="4"/>
  <c r="B180" i="4"/>
  <c r="F179" i="4"/>
  <c r="B86" i="4"/>
  <c r="F9" i="4"/>
  <c r="F8" i="4" s="1"/>
  <c r="F7" i="4" s="1"/>
  <c r="K174" i="4"/>
  <c r="K173" i="4" s="1"/>
  <c r="K172" i="4" s="1"/>
  <c r="B161" i="4"/>
  <c r="B74" i="4"/>
  <c r="B177" i="4"/>
  <c r="F176" i="4"/>
  <c r="N176" i="4"/>
  <c r="M174" i="4"/>
  <c r="M173" i="4" s="1"/>
  <c r="M172" i="4" s="1"/>
  <c r="E174" i="4"/>
  <c r="E173" i="4" s="1"/>
  <c r="E172" i="4" s="1"/>
  <c r="B116" i="4"/>
  <c r="L159" i="2"/>
  <c r="L158" i="2" s="1"/>
  <c r="L157" i="2" s="1"/>
  <c r="B166" i="2"/>
  <c r="B104" i="2"/>
  <c r="B168" i="2"/>
  <c r="J144" i="2"/>
  <c r="J143" i="2" s="1"/>
  <c r="J142" i="2" s="1"/>
  <c r="B119" i="2"/>
  <c r="B116" i="2"/>
  <c r="B101" i="2"/>
  <c r="B89" i="2"/>
  <c r="M159" i="2"/>
  <c r="M158" i="2" s="1"/>
  <c r="M157" i="2" s="1"/>
  <c r="B86" i="2"/>
  <c r="D159" i="2"/>
  <c r="D158" i="2" s="1"/>
  <c r="D157" i="2" s="1"/>
  <c r="B71" i="2"/>
  <c r="B59" i="2"/>
  <c r="E159" i="2"/>
  <c r="E158" i="2" s="1"/>
  <c r="E157" i="2" s="1"/>
  <c r="B44" i="2"/>
  <c r="H159" i="2"/>
  <c r="H158" i="2" s="1"/>
  <c r="H157" i="2" s="1"/>
  <c r="B26" i="2"/>
  <c r="B14" i="2"/>
  <c r="B11" i="2"/>
  <c r="B167" i="2"/>
  <c r="R164" i="2"/>
  <c r="P159" i="2"/>
  <c r="P158" i="2" s="1"/>
  <c r="P157" i="2" s="1"/>
  <c r="R144" i="2"/>
  <c r="R143" i="2" s="1"/>
  <c r="R142" i="2" s="1"/>
  <c r="N144" i="2"/>
  <c r="N143" i="2" s="1"/>
  <c r="N142" i="2" s="1"/>
  <c r="B149" i="2"/>
  <c r="B146" i="2"/>
  <c r="I159" i="2"/>
  <c r="I158" i="2" s="1"/>
  <c r="I157" i="2" s="1"/>
  <c r="B163" i="2"/>
  <c r="B165" i="2"/>
  <c r="F164" i="2"/>
  <c r="B41" i="2"/>
  <c r="B39" i="2" s="1"/>
  <c r="B38" i="2" s="1"/>
  <c r="B37" i="2" s="1"/>
  <c r="B29" i="2"/>
  <c r="J161" i="2"/>
  <c r="N161" i="2"/>
  <c r="J164" i="2"/>
  <c r="N164" i="2"/>
  <c r="B131" i="2"/>
  <c r="B56" i="2"/>
  <c r="F161" i="2"/>
  <c r="B162" i="2"/>
  <c r="O159" i="2"/>
  <c r="O158" i="2" s="1"/>
  <c r="O157" i="2" s="1"/>
  <c r="G159" i="2"/>
  <c r="G158" i="2" s="1"/>
  <c r="G157" i="2" s="1"/>
  <c r="F144" i="2"/>
  <c r="F143" i="2" s="1"/>
  <c r="F142" i="2" s="1"/>
  <c r="C159" i="2"/>
  <c r="C158" i="2" s="1"/>
  <c r="C157" i="2" s="1"/>
  <c r="K159" i="2"/>
  <c r="K158" i="2" s="1"/>
  <c r="K157" i="2" s="1"/>
  <c r="R161" i="2"/>
  <c r="B134" i="2"/>
  <c r="B74" i="2"/>
  <c r="B114" i="2" l="1"/>
  <c r="B113" i="2" s="1"/>
  <c r="B112" i="2" s="1"/>
  <c r="B54" i="2"/>
  <c r="B53" i="2" s="1"/>
  <c r="B52" i="2" s="1"/>
  <c r="B9" i="2"/>
  <c r="B8" i="2" s="1"/>
  <c r="B7" i="2" s="1"/>
  <c r="B99" i="2"/>
  <c r="B98" i="2" s="1"/>
  <c r="B97" i="2" s="1"/>
  <c r="B84" i="2"/>
  <c r="B83" i="2" s="1"/>
  <c r="B82" i="2" s="1"/>
  <c r="B69" i="2"/>
  <c r="B68" i="2" s="1"/>
  <c r="B67" i="2" s="1"/>
  <c r="B129" i="2"/>
  <c r="B128" i="2" s="1"/>
  <c r="B127" i="2" s="1"/>
  <c r="B24" i="2"/>
  <c r="B23" i="2" s="1"/>
  <c r="B22" i="2" s="1"/>
  <c r="B39" i="4"/>
  <c r="B38" i="4" s="1"/>
  <c r="B37" i="4" s="1"/>
  <c r="B54" i="4"/>
  <c r="B53" i="4" s="1"/>
  <c r="B52" i="4" s="1"/>
  <c r="B69" i="4"/>
  <c r="B68" i="4" s="1"/>
  <c r="B67" i="4" s="1"/>
  <c r="B84" i="4"/>
  <c r="B83" i="4" s="1"/>
  <c r="B82" i="4" s="1"/>
  <c r="B99" i="4"/>
  <c r="B98" i="4" s="1"/>
  <c r="B97" i="4" s="1"/>
  <c r="B114" i="4"/>
  <c r="B113" i="4" s="1"/>
  <c r="B112" i="4" s="1"/>
  <c r="B129" i="4"/>
  <c r="B128" i="4" s="1"/>
  <c r="B127" i="4" s="1"/>
  <c r="B144" i="4"/>
  <c r="B143" i="4" s="1"/>
  <c r="B142" i="4" s="1"/>
  <c r="B24" i="4"/>
  <c r="B23" i="4" s="1"/>
  <c r="B22" i="4" s="1"/>
  <c r="B39" i="6"/>
  <c r="B9" i="4"/>
  <c r="B8" i="4" s="1"/>
  <c r="B7" i="4" s="1"/>
  <c r="N174" i="4"/>
  <c r="N173" i="4" s="1"/>
  <c r="N172" i="4" s="1"/>
  <c r="B159" i="4"/>
  <c r="B158" i="4" s="1"/>
  <c r="B157" i="4" s="1"/>
  <c r="B179" i="4"/>
  <c r="J174" i="4"/>
  <c r="J173" i="4" s="1"/>
  <c r="J172" i="4" s="1"/>
  <c r="B176" i="4"/>
  <c r="F174" i="4"/>
  <c r="F173" i="4" s="1"/>
  <c r="F172" i="4" s="1"/>
  <c r="R174" i="4"/>
  <c r="R173" i="4" s="1"/>
  <c r="R172" i="4" s="1"/>
  <c r="B144" i="2"/>
  <c r="B143" i="2" s="1"/>
  <c r="B142" i="2" s="1"/>
  <c r="N159" i="2"/>
  <c r="N158" i="2" s="1"/>
  <c r="N157" i="2" s="1"/>
  <c r="J159" i="2"/>
  <c r="J158" i="2" s="1"/>
  <c r="J157" i="2" s="1"/>
  <c r="B164" i="2"/>
  <c r="B161" i="2"/>
  <c r="F159" i="2"/>
  <c r="F158" i="2" s="1"/>
  <c r="F157" i="2" s="1"/>
  <c r="R159" i="2"/>
  <c r="R158" i="2" s="1"/>
  <c r="R157" i="2" s="1"/>
  <c r="B38" i="6" l="1"/>
  <c r="B37" i="6" s="1"/>
  <c r="J34" i="6" s="1"/>
  <c r="B174" i="4"/>
  <c r="B173" i="4" s="1"/>
  <c r="B172" i="4" s="1"/>
  <c r="B159" i="2"/>
  <c r="B158" i="2" s="1"/>
  <c r="B157" i="2" s="1"/>
  <c r="R34" i="6" l="1"/>
  <c r="N34" i="6"/>
  <c r="R154" i="2"/>
  <c r="S154" i="2" s="1"/>
  <c r="N154" i="2"/>
  <c r="O154" i="2" s="1"/>
  <c r="J154" i="2"/>
  <c r="K154" i="2" s="1"/>
</calcChain>
</file>

<file path=xl/sharedStrings.xml><?xml version="1.0" encoding="utf-8"?>
<sst xmlns="http://schemas.openxmlformats.org/spreadsheetml/2006/main" count="1108" uniqueCount="149">
  <si>
    <t>กองส่งเสริมและพัฒนาการปศุสัตว์</t>
  </si>
  <si>
    <t>ประเภท-รายการ</t>
  </si>
  <si>
    <t>รวมทั้งสิ้น
(กสส.)</t>
  </si>
  <si>
    <t>งบดำเนินงาน</t>
  </si>
  <si>
    <t>ค่าตอบแทน ใช้สอย และวัสดุ</t>
  </si>
  <si>
    <t>ค่าตอบแทน (ระบุ)</t>
  </si>
  <si>
    <t>ค่าใช้สอย (ระบุ)</t>
  </si>
  <si>
    <t xml:space="preserve"> - ค่าจ้างเหมาบริการ</t>
  </si>
  <si>
    <t>ค่าวัสดุ (ระบุ)</t>
  </si>
  <si>
    <t xml:space="preserve"> - วัสดุสำนักงาน</t>
  </si>
  <si>
    <t xml:space="preserve"> - วัสดุเชื้อเพลิงและหล่อลื่น</t>
  </si>
  <si>
    <t xml:space="preserve"> - วัสดุวิทยาศาสตร์และการแพทย์</t>
  </si>
  <si>
    <t xml:space="preserve"> - วัสดุการเกษตร</t>
  </si>
  <si>
    <t>กองส่งเสริมและพัฒนาการปศุสัตว์ (0700600015)</t>
  </si>
  <si>
    <t>งบรายจ่าย/ประเภทรายจ่าย</t>
  </si>
  <si>
    <t>รวมทั้งสิ้น</t>
  </si>
  <si>
    <t>ไตรมาสที่ 1</t>
  </si>
  <si>
    <t>รวมไตรมาสที่ 1</t>
  </si>
  <si>
    <t>ไตรมาสที่ 2</t>
  </si>
  <si>
    <t>รวมไตรมาสที่ 2</t>
  </si>
  <si>
    <t>ไตรมาสที่ 3</t>
  </si>
  <si>
    <t>รวมไตรมาสที่ 3</t>
  </si>
  <si>
    <t>ไตรมาสที่ 4</t>
  </si>
  <si>
    <t>รวมไตรมาสที่ 4</t>
  </si>
  <si>
    <t>พ.ย.63</t>
  </si>
  <si>
    <t>ธ.ค.63</t>
  </si>
  <si>
    <t>ม.ค.64</t>
  </si>
  <si>
    <t>ก.พ.64</t>
  </si>
  <si>
    <t>มี.ค 64</t>
  </si>
  <si>
    <t>รวมทุกงบรายจ่าย</t>
  </si>
  <si>
    <t>- ค่าตอบแทน ใช้สอยและวัสดุ</t>
  </si>
  <si>
    <t>- ค่าตอบแทน</t>
  </si>
  <si>
    <t>- ค่าใช้สอย</t>
  </si>
  <si>
    <t>- ค่าเบี้ยเลี้ยง ที่พักและพาหนะ</t>
  </si>
  <si>
    <t>- ค่าจ้างเหมาบริการ</t>
  </si>
  <si>
    <t>- ค่าวัสดุ</t>
  </si>
  <si>
    <t>- ค่าวัสดุสำนักงาน</t>
  </si>
  <si>
    <t>- ค่าน้ำมันเชื้อเพลิง</t>
  </si>
  <si>
    <t>- ค่าวัสดุวิทยาศาสตร์</t>
  </si>
  <si>
    <t>- ค่าวัสดุการเกษตร</t>
  </si>
  <si>
    <t>ชื่อหน่วยงาน  สำนักงานปศุสัตว์เขต 2 (0700600145)</t>
  </si>
  <si>
    <t>ชื่อหน่วยงาน  สำนักงานปศุสัตว์เขต 3 (0700600148)</t>
  </si>
  <si>
    <t>ชื่อหน่วยงาน  สำนักงานปศุสัตว์เขต 4 (0700600151)</t>
  </si>
  <si>
    <t>ชื่อหน่วยงาน  สำนักงานปศุสัตว์เขต 5 (0700600154)</t>
  </si>
  <si>
    <t>ชื่อหน่วยงาน  สำนักงานปศุสัตว์เขต 6 (0700600157)</t>
  </si>
  <si>
    <t>ชื่อหน่วยงาน  สำนักงานปศุสัตว์เขต 7 (0700600160)</t>
  </si>
  <si>
    <t>ชื่อหน่วยงาน  สำนักงานปศุสัตว์เขต 8 (0700600163)</t>
  </si>
  <si>
    <t>ชื่อหน่วยงาน  สำนักงานปศุสัตว์เขต 9 (0700600166)</t>
  </si>
  <si>
    <t>ชื่อหน่วยงาน   สำนักงานปศุสัตว์จังหวัดเชียงใหม่ (0700600205)</t>
  </si>
  <si>
    <t>รวมส่วนกลางและส่วนภูมิภาค</t>
  </si>
  <si>
    <t>ชื่อหน่วยงาน   ศูนย์วิจัยและบำรุงพันธุ์สัตว์เชียงใหม่ (0700600037)</t>
  </si>
  <si>
    <t>โครงการศึกษาการใช้ข้าวกล้องร่วมกับใบหม่อน ต่อสมรรถภาพการผลิต คุณภาพไข่ สีไข่แดง องค์ประกอบทางโภชนะในฟองไข่ และองค์ประกอบของไขมันในไข่แดงของไก่ไข่ที่เลี้ยงแบบปล่อยอิสระ</t>
  </si>
  <si>
    <t>โครงการการศึกษาอุปสงค์และอุปทานของไก่ข่อินทรีย์ในประเทศไทย</t>
  </si>
  <si>
    <t>โครงการ การศึกษาอุปสงค์และอุปทานของไก่ไข่อินทรีย์ในประเทศไทย</t>
  </si>
  <si>
    <t xml:space="preserve"> ต.ค.63</t>
  </si>
  <si>
    <t xml:space="preserve"> เม.ย.64</t>
  </si>
  <si>
    <t xml:space="preserve"> พ.ค.64</t>
  </si>
  <si>
    <t xml:space="preserve"> มิ.ย.64</t>
  </si>
  <si>
    <t xml:space="preserve"> ก.ค.64</t>
  </si>
  <si>
    <t xml:space="preserve"> ส.ค.64</t>
  </si>
  <si>
    <t xml:space="preserve"> ก.ย.64</t>
  </si>
  <si>
    <t>รวมทุกโครงการ</t>
  </si>
  <si>
    <t xml:space="preserve"> - ค่าเบี้ยเลี้ยง ค่าเช่าที่พักและพาหนะ</t>
  </si>
  <si>
    <t>โครงการ</t>
  </si>
  <si>
    <t>ศูนย์ต้นทุน</t>
  </si>
  <si>
    <t>หน่วยงาน</t>
  </si>
  <si>
    <t>งวดที่ 1</t>
  </si>
  <si>
    <t>งวดที่ 2</t>
  </si>
  <si>
    <t>งวดที่ 3</t>
  </si>
  <si>
    <t>รวมทั้งสิ้น
(หน่วยงาน)</t>
  </si>
  <si>
    <t>รวมทั้งสิ้น
(โครงการ)</t>
  </si>
  <si>
    <t>การศึกษาอุปสงค์และอุปทานของไก่ไข่อินทรีย์ในประเทศไทย</t>
  </si>
  <si>
    <t>การศึกษาการใช้ข้าวกล้องร่วมกับใบหม่อน ต่อสมรรถภาพการผลิต คุณภาพไข่ สีไข่แดง องค์ประกอบทางเคมีในเลือด องค์ประกอบทางโภชนะในฟองไข่ และองค์ประกอบของไขมันในไข่แดง ของไก่ไข่ที่เลี้ยงแบบปล่อยอิสระ</t>
  </si>
  <si>
    <t>ศูนย์วิจัยและบำรุงพันธุ์สัตว์เชียงใหม่ (0700600037)</t>
  </si>
  <si>
    <t>สำนักงานปศุสัตว์จังหวัดเชียงใหม่ (0700600205)</t>
  </si>
  <si>
    <t>ศูนย์วิจัยและบำรุงพันธุ์สัตว์เชียงใหม่</t>
  </si>
  <si>
    <t>สำนักงานปศุสัตว์จังหวัดเชียงใหม่</t>
  </si>
  <si>
    <t>0700600205</t>
  </si>
  <si>
    <t>สำนักงานปศุสัตว์เขต 2 (0700600145)</t>
  </si>
  <si>
    <t>สำนักงานปศุสัตว์เขต 3 (0700600148)</t>
  </si>
  <si>
    <t>สำนักงานปศุสัตว์เขต 4 (0700600151)</t>
  </si>
  <si>
    <t>สำนักงานปศุสัตว์เขต 5 (0700600154)</t>
  </si>
  <si>
    <t>สำนักงานปศุสัตว์เขต 6 (0700600157)</t>
  </si>
  <si>
    <t>สำนักงานปศุสัตว์เขต 7 (0700600160)</t>
  </si>
  <si>
    <t>สำนักงานปศุสัตว์เขต 8 (0700600163)</t>
  </si>
  <si>
    <t>สำนักงานปศุสัตว์เขต 9 (0700600166)</t>
  </si>
  <si>
    <t>0700600015</t>
  </si>
  <si>
    <t>สำนักงานปศุสัตว์เขต 2</t>
  </si>
  <si>
    <t>สำนักงานปศุสัตว์เขต 3</t>
  </si>
  <si>
    <t>สำนักงานปศุสัตว์เขต 4</t>
  </si>
  <si>
    <t>สำนักงานปศุสัตว์เขต 5</t>
  </si>
  <si>
    <t>สำนักงานปศุสัตว์เขต 6</t>
  </si>
  <si>
    <t>สำนักงานปศุสัตว์เขต 7</t>
  </si>
  <si>
    <t>สำนักงานปศุสัตว์เขต 8</t>
  </si>
  <si>
    <t>สำนักงานปศุสัตว์เขต 9</t>
  </si>
  <si>
    <t>0700600145</t>
  </si>
  <si>
    <t>0700600148</t>
  </si>
  <si>
    <t>0700600151</t>
  </si>
  <si>
    <t>0700600154</t>
  </si>
  <si>
    <t>0700600157</t>
  </si>
  <si>
    <t>0700600160</t>
  </si>
  <si>
    <t>0700600163</t>
  </si>
  <si>
    <t>0700600166</t>
  </si>
  <si>
    <t>โครงการ การศึกษาการใช้ข้าวกล้องร่วมกับใบหม่อนต่อสมรรถภาพการผลิต คุณภาพไข่ สีไข่แดง องค์ประกอบทางเคมีในเลือด องค์ประกอบทางโภชนะในฟองไข่ และองค์ประกอบ
ของไขมันในไข่แดง ของไก่ไข่ที่เลี้ยงแบบปล่อยอิสระ</t>
  </si>
  <si>
    <t>0700600037</t>
  </si>
  <si>
    <t>แผนการเบิกจ่ายงบประมาณด้านวิทยาศาสตร์ วิจัยและนวัตกรรม ประจำปีงบประมาณ พ.ศ. 2564</t>
  </si>
  <si>
    <t>งบประมาณด้านวิทยาศาสตร์ วิจัยและนวัตกรรม ประจำปีงบประมาณ พ.ศ. 2564</t>
  </si>
  <si>
    <t>รายละเอียดการจัดสรรเงินงบประมาณด้านวิทยาศาสตร์ วิจัยและนวัตกรรม ประจำปีงบประมาณ พ.ศ. 2564 (สกสว.)</t>
  </si>
  <si>
    <t>ลำดับ
ที่</t>
  </si>
  <si>
    <t>รหัสเจ้าของบัญชี
เงินฝากคลัง</t>
  </si>
  <si>
    <t>ชื่อเจ้าของบัญชี
เงินฝากคลัง</t>
  </si>
  <si>
    <t>ชื่อหน่วยงาน</t>
  </si>
  <si>
    <t>-/+</t>
  </si>
  <si>
    <t>รหัส
เงินฝากคลัง</t>
  </si>
  <si>
    <t>แหล่ง
ของเงิน</t>
  </si>
  <si>
    <t>รหัสงบประมาณ</t>
  </si>
  <si>
    <t>รหัส
กิจกรรมหลัก</t>
  </si>
  <si>
    <t>จำนวนเงิน</t>
  </si>
  <si>
    <t>0700600000</t>
  </si>
  <si>
    <t>กรมปศุสัตว์</t>
  </si>
  <si>
    <t>-</t>
  </si>
  <si>
    <t>00789</t>
  </si>
  <si>
    <t>6426000</t>
  </si>
  <si>
    <t>07006</t>
  </si>
  <si>
    <t>P1000</t>
  </si>
  <si>
    <t>+</t>
  </si>
  <si>
    <t>10789</t>
  </si>
  <si>
    <t>P5000</t>
  </si>
  <si>
    <t>P2400</t>
  </si>
  <si>
    <t>P3000</t>
  </si>
  <si>
    <t>P4000</t>
  </si>
  <si>
    <t>P6500</t>
  </si>
  <si>
    <t>P7300</t>
  </si>
  <si>
    <t>P8400</t>
  </si>
  <si>
    <t>P9000</t>
  </si>
  <si>
    <t>โครงการวิจัยของกองส่งเสริมและพัฒนาการปศุสัตว์</t>
  </si>
  <si>
    <t>ชม0008/1741 ลว 8 มีค. 64 ปรับประเภท คชจ 1 รายการ</t>
  </si>
  <si>
    <t>ศบส.เชียงใหม่ ปรับ ค่าเบี้ยเลี้ยงฯ เป็น ค่าจ้างเหมาบริการ 60,000 บาท</t>
  </si>
  <si>
    <t>ชม0008/3068 ลว 26 เมย.64 ปรับประเภท คชจ 2 รายการ</t>
  </si>
  <si>
    <t>ปศจ.เชียงใหม่ ปรับ ค่าเบี้ยเลี้ยงฯ เป็นค่าจ้างเหมาฯ 30,000 บาท</t>
  </si>
  <si>
    <t>ศบส.เชียงใหม่ ปรับ ค่าวัสดุสำนักงาน เป็น วัสคุการเกษตร 6,800 บาท</t>
  </si>
  <si>
    <t>ชม0008/3068 ลว 26 เมย.64 ปรับประเภท คชจ. 1 รายการ</t>
  </si>
  <si>
    <t>ปศจ.เชียงใหม่ ปรับ ค่าวัสดุน้ำมันเชิ้อเพลิง เป็นค่า วัสดุสำนักงาน 10,000 บาท</t>
  </si>
  <si>
    <t>ชม0008/3767 ลว 24 พค.64 ปรับประเภท คชจ. 2 รายการ</t>
  </si>
  <si>
    <t>เขต4  ปรับ ค่าวัสดุน้ำมันเชิ้อเพลิง เป็นค่า วัสดุสำนักงาน 10,000 บาท</t>
  </si>
  <si>
    <t xml:space="preserve">         ปรับ ค่าวัสดุการเกษตร เป็นค่า วัสดุสำนักงาน 4,500 บาท</t>
  </si>
  <si>
    <t>ชม0008/3767 ลว 24 พค.64 ปรับประเภท คชจ. 1 รายการ</t>
  </si>
  <si>
    <t>เขต7  ปรับ ค่าจ้างเหมาบริการ เป็นค่า ค่าเบี้ยเลี้ยง  3,000 บาท</t>
  </si>
  <si>
    <t>งวดที่ 2 ครั้งที่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</si>
</sst>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22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5"/>
      <name val="TH SarabunPSK"/>
      <family val="2"/>
    </font>
    <font>
      <b/>
      <sz val="15"/>
      <name val="TH SarabunPSK"/>
      <family val="2"/>
    </font>
    <font>
      <sz val="10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rgb="FFFF0000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0" fontId="3" fillId="0" borderId="0" xfId="2" applyFont="1"/>
    <xf numFmtId="0" fontId="4" fillId="0" borderId="3" xfId="2" applyFont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5" fillId="0" borderId="0" xfId="2" applyFont="1" applyAlignment="1">
      <alignment vertical="top"/>
    </xf>
    <xf numFmtId="188" fontId="4" fillId="3" borderId="3" xfId="1" applyNumberFormat="1" applyFont="1" applyFill="1" applyBorder="1" applyAlignment="1">
      <alignment vertical="center" shrinkToFit="1"/>
    </xf>
    <xf numFmtId="0" fontId="5" fillId="0" borderId="0" xfId="2" applyFont="1"/>
    <xf numFmtId="188" fontId="4" fillId="4" borderId="3" xfId="1" applyNumberFormat="1" applyFont="1" applyFill="1" applyBorder="1" applyAlignment="1">
      <alignment vertical="center" shrinkToFit="1"/>
    </xf>
    <xf numFmtId="188" fontId="4" fillId="5" borderId="3" xfId="1" applyNumberFormat="1" applyFont="1" applyFill="1" applyBorder="1" applyAlignment="1">
      <alignment vertical="center" shrinkToFit="1"/>
    </xf>
    <xf numFmtId="188" fontId="4" fillId="6" borderId="3" xfId="1" applyNumberFormat="1" applyFont="1" applyFill="1" applyBorder="1" applyAlignment="1">
      <alignment vertical="center" shrinkToFit="1"/>
    </xf>
    <xf numFmtId="188" fontId="5" fillId="0" borderId="3" xfId="1" applyNumberFormat="1" applyFont="1" applyFill="1" applyBorder="1" applyAlignment="1">
      <alignment vertical="center" shrinkToFit="1"/>
    </xf>
    <xf numFmtId="43" fontId="5" fillId="0" borderId="0" xfId="1" applyFont="1"/>
    <xf numFmtId="49" fontId="7" fillId="0" borderId="0" xfId="3" applyNumberFormat="1" applyFont="1" applyProtection="1">
      <protection locked="0"/>
    </xf>
    <xf numFmtId="49" fontId="6" fillId="0" borderId="0" xfId="3" applyNumberFormat="1" applyFont="1" applyProtection="1">
      <protection locked="0"/>
    </xf>
    <xf numFmtId="43" fontId="6" fillId="0" borderId="0" xfId="4" applyFont="1" applyFill="1" applyProtection="1">
      <protection locked="0"/>
    </xf>
    <xf numFmtId="2" fontId="6" fillId="0" borderId="0" xfId="3" applyNumberFormat="1" applyFont="1" applyProtection="1">
      <protection locked="0"/>
    </xf>
    <xf numFmtId="3" fontId="6" fillId="0" borderId="0" xfId="3" applyNumberFormat="1" applyFont="1" applyProtection="1">
      <protection locked="0"/>
    </xf>
    <xf numFmtId="43" fontId="6" fillId="0" borderId="0" xfId="4" applyFont="1" applyFill="1" applyAlignment="1" applyProtection="1">
      <alignment vertical="center"/>
      <protection locked="0"/>
    </xf>
    <xf numFmtId="2" fontId="6" fillId="0" borderId="0" xfId="3" applyNumberFormat="1" applyFont="1" applyAlignment="1" applyProtection="1">
      <alignment vertical="center"/>
      <protection locked="0"/>
    </xf>
    <xf numFmtId="49" fontId="6" fillId="0" borderId="0" xfId="3" applyNumberFormat="1" applyFont="1" applyAlignment="1" applyProtection="1">
      <alignment vertical="center"/>
      <protection locked="0"/>
    </xf>
    <xf numFmtId="49" fontId="6" fillId="0" borderId="0" xfId="4" applyNumberFormat="1" applyFont="1" applyFill="1" applyAlignment="1" applyProtection="1">
      <alignment vertical="center"/>
      <protection locked="0"/>
    </xf>
    <xf numFmtId="49" fontId="7" fillId="0" borderId="3" xfId="3" applyNumberFormat="1" applyFont="1" applyBorder="1" applyAlignment="1" applyProtection="1">
      <alignment vertical="center"/>
      <protection locked="0"/>
    </xf>
    <xf numFmtId="49" fontId="6" fillId="0" borderId="7" xfId="3" applyNumberFormat="1" applyFont="1" applyBorder="1" applyProtection="1">
      <protection locked="0"/>
    </xf>
    <xf numFmtId="49" fontId="7" fillId="0" borderId="7" xfId="3" applyNumberFormat="1" applyFont="1" applyBorder="1" applyProtection="1">
      <protection locked="0"/>
    </xf>
    <xf numFmtId="49" fontId="6" fillId="0" borderId="7" xfId="3" applyNumberFormat="1" applyFont="1" applyBorder="1" applyAlignment="1" applyProtection="1">
      <alignment horizontal="center"/>
      <protection locked="0"/>
    </xf>
    <xf numFmtId="49" fontId="6" fillId="0" borderId="7" xfId="3" applyNumberFormat="1" applyFont="1" applyBorder="1"/>
    <xf numFmtId="49" fontId="7" fillId="0" borderId="7" xfId="3" applyNumberFormat="1" applyFont="1" applyBorder="1"/>
    <xf numFmtId="49" fontId="6" fillId="0" borderId="7" xfId="3" applyNumberFormat="1" applyFont="1" applyBorder="1" applyAlignment="1">
      <alignment horizontal="center"/>
    </xf>
    <xf numFmtId="49" fontId="7" fillId="0" borderId="3" xfId="3" applyNumberFormat="1" applyFont="1" applyBorder="1" applyAlignment="1">
      <alignment vertical="center"/>
    </xf>
    <xf numFmtId="43" fontId="7" fillId="0" borderId="0" xfId="1" applyFont="1"/>
    <xf numFmtId="43" fontId="6" fillId="0" borderId="0" xfId="1" applyFont="1"/>
    <xf numFmtId="43" fontId="7" fillId="0" borderId="0" xfId="1" applyFont="1" applyProtection="1">
      <protection locked="0"/>
    </xf>
    <xf numFmtId="43" fontId="6" fillId="0" borderId="0" xfId="1" applyFont="1" applyProtection="1">
      <protection locked="0"/>
    </xf>
    <xf numFmtId="43" fontId="7" fillId="0" borderId="3" xfId="1" applyFont="1" applyBorder="1" applyAlignment="1">
      <alignment vertical="center"/>
    </xf>
    <xf numFmtId="43" fontId="6" fillId="0" borderId="7" xfId="1" applyFont="1" applyBorder="1"/>
    <xf numFmtId="43" fontId="6" fillId="0" borderId="7" xfId="1" applyFont="1" applyBorder="1" applyProtection="1">
      <protection locked="0"/>
    </xf>
    <xf numFmtId="43" fontId="7" fillId="0" borderId="7" xfId="1" applyFont="1" applyBorder="1"/>
    <xf numFmtId="43" fontId="6" fillId="0" borderId="8" xfId="1" applyFont="1" applyBorder="1"/>
    <xf numFmtId="43" fontId="6" fillId="2" borderId="7" xfId="1" applyFont="1" applyFill="1" applyBorder="1"/>
    <xf numFmtId="43" fontId="6" fillId="2" borderId="8" xfId="1" applyFont="1" applyFill="1" applyBorder="1"/>
    <xf numFmtId="43" fontId="0" fillId="0" borderId="0" xfId="1" applyFont="1"/>
    <xf numFmtId="43" fontId="6" fillId="0" borderId="0" xfId="1" applyFont="1" applyFill="1" applyProtection="1">
      <protection locked="0"/>
    </xf>
    <xf numFmtId="49" fontId="6" fillId="0" borderId="0" xfId="3" applyNumberFormat="1" applyFont="1" applyFill="1" applyProtection="1">
      <protection locked="0"/>
    </xf>
    <xf numFmtId="49" fontId="7" fillId="7" borderId="0" xfId="3" applyNumberFormat="1" applyFont="1" applyFill="1" applyProtection="1">
      <protection locked="0"/>
    </xf>
    <xf numFmtId="43" fontId="6" fillId="7" borderId="0" xfId="1" applyFont="1" applyFill="1" applyProtection="1">
      <protection locked="0"/>
    </xf>
    <xf numFmtId="3" fontId="6" fillId="7" borderId="0" xfId="3" applyNumberFormat="1" applyFont="1" applyFill="1" applyProtection="1">
      <protection locked="0"/>
    </xf>
    <xf numFmtId="43" fontId="6" fillId="7" borderId="0" xfId="4" applyFont="1" applyFill="1" applyProtection="1">
      <protection locked="0"/>
    </xf>
    <xf numFmtId="2" fontId="6" fillId="7" borderId="0" xfId="3" applyNumberFormat="1" applyFont="1" applyFill="1" applyProtection="1">
      <protection locked="0"/>
    </xf>
    <xf numFmtId="49" fontId="6" fillId="7" borderId="0" xfId="3" applyNumberFormat="1" applyFont="1" applyFill="1" applyProtection="1">
      <protection locked="0"/>
    </xf>
    <xf numFmtId="49" fontId="7" fillId="7" borderId="0" xfId="3" applyNumberFormat="1" applyFont="1" applyFill="1"/>
    <xf numFmtId="43" fontId="6" fillId="8" borderId="3" xfId="1" applyFont="1" applyFill="1" applyBorder="1" applyAlignment="1" applyProtection="1">
      <alignment horizontal="center" vertical="center"/>
      <protection locked="0"/>
    </xf>
    <xf numFmtId="43" fontId="8" fillId="0" borderId="0" xfId="1" applyFont="1"/>
    <xf numFmtId="43" fontId="6" fillId="2" borderId="7" xfId="1" applyFont="1" applyFill="1" applyBorder="1" applyProtection="1">
      <protection locked="0"/>
    </xf>
    <xf numFmtId="43" fontId="6" fillId="0" borderId="0" xfId="1" applyFont="1" applyBorder="1"/>
    <xf numFmtId="43" fontId="7" fillId="9" borderId="0" xfId="1" applyFont="1" applyFill="1" applyBorder="1" applyProtection="1">
      <protection locked="0"/>
    </xf>
    <xf numFmtId="188" fontId="4" fillId="0" borderId="3" xfId="1" applyNumberFormat="1" applyFont="1" applyFill="1" applyBorder="1" applyAlignment="1">
      <alignment horizontal="center" vertical="center"/>
    </xf>
    <xf numFmtId="49" fontId="6" fillId="0" borderId="8" xfId="3" applyNumberFormat="1" applyFont="1" applyBorder="1" applyProtection="1">
      <protection locked="0"/>
    </xf>
    <xf numFmtId="49" fontId="6" fillId="0" borderId="8" xfId="3" applyNumberFormat="1" applyFont="1" applyBorder="1"/>
    <xf numFmtId="43" fontId="6" fillId="0" borderId="8" xfId="1" applyFont="1" applyBorder="1" applyProtection="1">
      <protection locked="0"/>
    </xf>
    <xf numFmtId="43" fontId="6" fillId="2" borderId="8" xfId="1" applyFont="1" applyFill="1" applyBorder="1" applyProtection="1">
      <protection locked="0"/>
    </xf>
    <xf numFmtId="0" fontId="10" fillId="0" borderId="0" xfId="0" applyFont="1" applyAlignment="1">
      <alignment vertical="top"/>
    </xf>
    <xf numFmtId="49" fontId="11" fillId="0" borderId="3" xfId="4" applyNumberFormat="1" applyFont="1" applyBorder="1" applyAlignment="1">
      <alignment horizontal="center" vertical="top"/>
    </xf>
    <xf numFmtId="49" fontId="11" fillId="0" borderId="3" xfId="0" applyNumberFormat="1" applyFont="1" applyBorder="1" applyAlignment="1">
      <alignment horizontal="center" vertical="top"/>
    </xf>
    <xf numFmtId="43" fontId="11" fillId="0" borderId="3" xfId="1" applyFont="1" applyBorder="1" applyAlignment="1">
      <alignment horizontal="center" vertical="top"/>
    </xf>
    <xf numFmtId="43" fontId="11" fillId="0" borderId="3" xfId="1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9" fontId="12" fillId="0" borderId="3" xfId="0" applyNumberFormat="1" applyFont="1" applyBorder="1" applyAlignment="1">
      <alignment horizontal="center" vertical="top"/>
    </xf>
    <xf numFmtId="0" fontId="12" fillId="0" borderId="3" xfId="0" applyFont="1" applyBorder="1" applyAlignment="1">
      <alignment vertical="top"/>
    </xf>
    <xf numFmtId="43" fontId="12" fillId="0" borderId="3" xfId="1" applyFont="1" applyBorder="1" applyAlignment="1">
      <alignment vertical="top"/>
    </xf>
    <xf numFmtId="0" fontId="12" fillId="0" borderId="0" xfId="0" applyFont="1" applyAlignment="1">
      <alignment vertical="top"/>
    </xf>
    <xf numFmtId="43" fontId="11" fillId="0" borderId="10" xfId="1" applyFont="1" applyBorder="1" applyAlignment="1">
      <alignment vertical="top"/>
    </xf>
    <xf numFmtId="0" fontId="12" fillId="0" borderId="0" xfId="0" applyFont="1" applyAlignment="1">
      <alignment horizontal="center" vertical="top"/>
    </xf>
    <xf numFmtId="49" fontId="12" fillId="0" borderId="0" xfId="0" applyNumberFormat="1" applyFont="1" applyAlignment="1">
      <alignment horizontal="center" vertical="top"/>
    </xf>
    <xf numFmtId="43" fontId="12" fillId="0" borderId="0" xfId="1" applyFont="1" applyAlignment="1">
      <alignment vertical="top"/>
    </xf>
    <xf numFmtId="49" fontId="12" fillId="0" borderId="0" xfId="0" applyNumberFormat="1" applyFont="1"/>
    <xf numFmtId="0" fontId="12" fillId="0" borderId="0" xfId="0" applyFont="1"/>
    <xf numFmtId="43" fontId="12" fillId="0" borderId="0" xfId="1" applyFont="1"/>
    <xf numFmtId="43" fontId="12" fillId="0" borderId="0" xfId="0" applyNumberFormat="1" applyFont="1"/>
    <xf numFmtId="49" fontId="11" fillId="0" borderId="3" xfId="5" applyNumberFormat="1" applyFont="1" applyBorder="1" applyAlignment="1">
      <alignment horizontal="center" vertical="top" wrapText="1"/>
    </xf>
    <xf numFmtId="49" fontId="12" fillId="0" borderId="3" xfId="5" applyNumberFormat="1" applyFont="1" applyBorder="1" applyAlignment="1">
      <alignment horizontal="center" vertical="top" wrapText="1"/>
    </xf>
    <xf numFmtId="49" fontId="12" fillId="0" borderId="3" xfId="5" applyNumberFormat="1" applyFont="1" applyBorder="1" applyAlignment="1">
      <alignment vertical="top" wrapText="1"/>
    </xf>
    <xf numFmtId="43" fontId="12" fillId="0" borderId="3" xfId="1" applyFont="1" applyBorder="1" applyAlignment="1">
      <alignment vertical="top" wrapText="1"/>
    </xf>
    <xf numFmtId="49" fontId="6" fillId="0" borderId="0" xfId="3" applyNumberFormat="1" applyFont="1" applyFill="1" applyBorder="1" applyProtection="1">
      <protection locked="0"/>
    </xf>
    <xf numFmtId="49" fontId="6" fillId="0" borderId="0" xfId="3" applyNumberFormat="1" applyFont="1" applyFill="1" applyAlignment="1" applyProtection="1">
      <alignment vertical="center"/>
      <protection locked="0"/>
    </xf>
    <xf numFmtId="0" fontId="0" fillId="0" borderId="0" xfId="0" applyFill="1"/>
    <xf numFmtId="43" fontId="3" fillId="0" borderId="0" xfId="1" applyFont="1"/>
    <xf numFmtId="43" fontId="5" fillId="0" borderId="0" xfId="1" applyFont="1" applyAlignment="1">
      <alignment vertical="top"/>
    </xf>
    <xf numFmtId="0" fontId="13" fillId="0" borderId="0" xfId="2" applyFont="1"/>
    <xf numFmtId="187" fontId="12" fillId="0" borderId="0" xfId="0" applyNumberFormat="1" applyFont="1"/>
    <xf numFmtId="0" fontId="3" fillId="0" borderId="0" xfId="2" applyFont="1" applyAlignment="1"/>
    <xf numFmtId="0" fontId="3" fillId="0" borderId="9" xfId="2" applyFont="1" applyBorder="1" applyAlignment="1"/>
    <xf numFmtId="0" fontId="12" fillId="0" borderId="3" xfId="0" applyFont="1" applyBorder="1" applyAlignment="1">
      <alignment horizontal="center" vertical="top"/>
    </xf>
    <xf numFmtId="0" fontId="12" fillId="0" borderId="3" xfId="0" applyFont="1" applyBorder="1" applyAlignment="1">
      <alignment vertical="top" wrapText="1"/>
    </xf>
    <xf numFmtId="43" fontId="12" fillId="0" borderId="3" xfId="1" applyFont="1" applyBorder="1" applyAlignment="1">
      <alignment vertical="top"/>
    </xf>
    <xf numFmtId="0" fontId="11" fillId="0" borderId="1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9" xfId="0" applyFont="1" applyBorder="1" applyAlignment="1">
      <alignment vertical="top"/>
    </xf>
    <xf numFmtId="0" fontId="11" fillId="0" borderId="3" xfId="0" applyFont="1" applyBorder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4" fillId="0" borderId="9" xfId="0" applyNumberFormat="1" applyFont="1" applyBorder="1" applyAlignment="1">
      <alignment horizontal="center" vertical="top"/>
    </xf>
    <xf numFmtId="43" fontId="6" fillId="8" borderId="1" xfId="1" applyFont="1" applyFill="1" applyBorder="1" applyAlignment="1" applyProtection="1">
      <alignment horizontal="center" vertical="center"/>
      <protection locked="0"/>
    </xf>
    <xf numFmtId="43" fontId="6" fillId="8" borderId="5" xfId="1" applyFont="1" applyFill="1" applyBorder="1" applyAlignment="1" applyProtection="1">
      <alignment horizontal="center" vertical="center"/>
      <protection locked="0"/>
    </xf>
    <xf numFmtId="43" fontId="6" fillId="8" borderId="2" xfId="1" applyFont="1" applyFill="1" applyBorder="1" applyAlignment="1" applyProtection="1">
      <alignment horizontal="center" vertical="center"/>
      <protection locked="0"/>
    </xf>
    <xf numFmtId="43" fontId="6" fillId="8" borderId="4" xfId="1" applyFont="1" applyFill="1" applyBorder="1" applyAlignment="1" applyProtection="1">
      <alignment horizontal="center" vertical="center" wrapText="1"/>
      <protection locked="0"/>
    </xf>
    <xf numFmtId="43" fontId="6" fillId="8" borderId="6" xfId="1" applyFont="1" applyFill="1" applyBorder="1" applyAlignment="1" applyProtection="1">
      <alignment horizontal="center" vertical="center" wrapText="1"/>
      <protection locked="0"/>
    </xf>
    <xf numFmtId="49" fontId="7" fillId="8" borderId="4" xfId="3" applyNumberFormat="1" applyFont="1" applyFill="1" applyBorder="1" applyAlignment="1" applyProtection="1">
      <alignment horizontal="center" vertical="center" wrapText="1"/>
      <protection locked="0"/>
    </xf>
    <xf numFmtId="49" fontId="7" fillId="8" borderId="6" xfId="3" applyNumberFormat="1" applyFont="1" applyFill="1" applyBorder="1" applyAlignment="1" applyProtection="1">
      <alignment horizontal="center" vertical="center" wrapText="1"/>
      <protection locked="0"/>
    </xf>
    <xf numFmtId="43" fontId="7" fillId="8" borderId="4" xfId="1" applyFont="1" applyFill="1" applyBorder="1" applyAlignment="1" applyProtection="1">
      <alignment horizontal="center" vertical="center" wrapText="1"/>
      <protection locked="0"/>
    </xf>
    <xf numFmtId="43" fontId="7" fillId="8" borderId="6" xfId="1" applyFont="1" applyFill="1" applyBorder="1" applyAlignment="1" applyProtection="1">
      <alignment horizontal="center" vertical="center" wrapText="1"/>
      <protection locked="0"/>
    </xf>
  </cellXfs>
  <cellStyles count="6">
    <cellStyle name="Normal 11" xfId="2"/>
    <cellStyle name="เครื่องหมายจุลภาค" xfId="1" builtinId="3"/>
    <cellStyle name="จุลภาค 2" xfId="4"/>
    <cellStyle name="ปกติ" xfId="0" builtinId="0"/>
    <cellStyle name="ปกติ 10 2" xfId="5"/>
    <cellStyle name="ปกติ_แผนการเบิกจ่าย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3626;&#3656;&#3623;&#3609;&#3610;&#3640;&#3588;&#3588;&#3621;\&#3613;&#3638;&#3585;&#3629;&#3610;&#3619;&#3617;54\&#3649;&#3610;&#3610;&#3585;10-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4.29\budget_01\&#3613;&#3638;&#3585;&#3629;&#3610;&#3619;&#3617;54\&#3649;&#3610;&#3610;&#3585;10-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64.29\budget_01\Ying\&#3591;&#3610;&#3611;&#3619;&#3632;&#3617;&#3634;&#3603;%20&#3611;&#3637;%202563\&#3611;&#3619;&#3633;&#3610;&#3621;&#3604;%20&#3588;&#3619;&#3640;&#3616;&#3633;&#3603;&#3601;&#3660;&#3611;&#3637;%2062%20OK\&#3585;.%20&#3629;&#3634;&#3627;&#3634;&#3619;&#3626;&#3633;&#3605;&#3623;&#366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85;&#3621;&#3640;&#3656;&#3617;&#3648;&#3591;&#3636;&#3609;&#3607;&#3640;&#3609;\&#3648;&#3591;&#3636;&#3609;&#3607;&#3640;&#3609;&#3623;&#3636;&#3592;&#3633;&#3618;\&#3648;&#3591;&#3636;&#3609;&#3607;&#3640;&#3609;&#3623;&#3636;&#3592;&#3633;&#3618;&#3611;&#3637;%2064\&#3649;&#3612;&#3609;64%20&#3649;&#3618;&#3585;&#3648;&#3593;&#3614;&#3634;&#3632;&#3627;&#3609;&#3656;&#3623;&#3618;&#3607;&#3637;&#3656;&#3617;&#3637;\&#3585;&#3626;&#3626;\&#3626;&#3619;&#3640;&#3611;%20&#3585;&#3626;&#3626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Main Sum (Hotel &amp; Residences)"/>
      <sheetName val="Cost Data"/>
      <sheetName val="Material"/>
      <sheetName val="2_3_1 อาคาร"/>
      <sheetName val="EXF"/>
      <sheetName val="Progress-All"/>
      <sheetName val="C(1)"/>
      <sheetName val="D&amp;E(1)"/>
      <sheetName val="สรุปราคา (EMC)"/>
      <sheetName val="cov-estimate"/>
      <sheetName val="Cost_Categories"/>
      <sheetName val="AutoOpen_Stub_Data"/>
      <sheetName val="Intl_Data_Table"/>
      <sheetName val="HVAC"/>
      <sheetName val="Purchase_Order"/>
      <sheetName val="Customize_Your_Purchase_Order"/>
      <sheetName val="SH-D"/>
      <sheetName val="basic rate"/>
      <sheetName val="ค่าวัสดุ"/>
      <sheetName val="Main_Sum_(Hotel_&amp;_Residences)"/>
      <sheetName val="Cost_Data"/>
      <sheetName val="2_3_1_อาคาร"/>
      <sheetName val="สรุปราคา_(EMC)"/>
      <sheetName val="INVOICEprototype1"/>
      <sheetName val="List"/>
      <sheetName val="SH-G"/>
      <sheetName val="SH-C"/>
      <sheetName val="Mat"/>
      <sheetName val="PRICE LIST"/>
      <sheetName val="BOX Cryostat Details"/>
      <sheetName val="Driver Linac Layout"/>
      <sheetName val="Inputs"/>
      <sheetName val="Magnet Details"/>
      <sheetName val="MASTER"/>
      <sheetName val="Assumption"/>
      <sheetName val="AutoOpen_Stub_Data3"/>
      <sheetName val="Intl_Data_Table3"/>
      <sheetName val="Purchase_Order3"/>
      <sheetName val="Customize_Your_Purchase_Order3"/>
      <sheetName val="Main_Sum_(Hotel_&amp;_Residences)3"/>
      <sheetName val="Cost_Data3"/>
      <sheetName val="2_3_1_อาคาร3"/>
      <sheetName val="สรุปราคา_(EMC)3"/>
      <sheetName val="basic_rate2"/>
      <sheetName val="PRICE_LIST2"/>
      <sheetName val="BOX_Cryostat_Details2"/>
      <sheetName val="Driver_Linac_Layout2"/>
      <sheetName val="Magnet_Details2"/>
      <sheetName val="AutoOpen_Stub_Data1"/>
      <sheetName val="Intl_Data_Table1"/>
      <sheetName val="Purchase_Order1"/>
      <sheetName val="Customize_Your_Purchase_Order1"/>
      <sheetName val="Main_Sum_(Hotel_&amp;_Residences)1"/>
      <sheetName val="Cost_Data1"/>
      <sheetName val="2_3_1_อาคาร1"/>
      <sheetName val="สรุปราคา_(EMC)1"/>
      <sheetName val="basic_rate"/>
      <sheetName val="PRICE_LIST"/>
      <sheetName val="BOX_Cryostat_Details"/>
      <sheetName val="Driver_Linac_Layout"/>
      <sheetName val="Magnet_Details"/>
      <sheetName val="AutoOpen_Stub_Data2"/>
      <sheetName val="Intl_Data_Table2"/>
      <sheetName val="Purchase_Order2"/>
      <sheetName val="Customize_Your_Purchase_Order2"/>
      <sheetName val="Main_Sum_(Hotel_&amp;_Residences)2"/>
      <sheetName val="Cost_Data2"/>
      <sheetName val="2_3_1_อาคาร2"/>
      <sheetName val="สรุปราคา_(EMC)2"/>
      <sheetName val="basic_rate1"/>
      <sheetName val="PRICE_LIST1"/>
      <sheetName val="BOX_Cryostat_Details1"/>
      <sheetName val="Driver_Linac_Layout1"/>
      <sheetName val="Magnet_Detail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ก.10"/>
      <sheetName val="แบบก.11"/>
      <sheetName val="แบบก.12"/>
      <sheetName val="ต่อหน่วย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แบบก.10"/>
      <sheetName val="แบบก.11"/>
      <sheetName val="แบบก.12"/>
      <sheetName val="ต่อหน่วย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ลายหลาก"/>
      <sheetName val="วิจัย"/>
      <sheetName val="Seedhub"/>
      <sheetName val="อาหารสัตว์"/>
      <sheetName val="ที่อยู่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กสส. ภาพรวม64"/>
      <sheetName val="โครงการ1"/>
      <sheetName val="โครงการ2"/>
      <sheetName val="รวม 2 โครงการ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Z18"/>
  <sheetViews>
    <sheetView zoomScale="80" zoomScaleNormal="80" zoomScaleSheetLayoutView="70" workbookViewId="0">
      <selection activeCell="B6" sqref="B6"/>
    </sheetView>
  </sheetViews>
  <sheetFormatPr defaultColWidth="9.125" defaultRowHeight="24" x14ac:dyDescent="0.55000000000000004"/>
  <cols>
    <col min="1" max="1" width="28.375" style="6" bestFit="1" customWidth="1"/>
    <col min="2" max="2" width="47.625" style="6" customWidth="1"/>
    <col min="3" max="3" width="23.75" style="6" customWidth="1"/>
    <col min="4" max="4" width="23" style="6" customWidth="1"/>
    <col min="5" max="5" width="9.125" style="6" customWidth="1"/>
    <col min="6" max="6" width="9.125" style="6"/>
    <col min="7" max="7" width="25.625" style="6" bestFit="1" customWidth="1"/>
    <col min="8" max="8" width="12.375" style="11" bestFit="1" customWidth="1"/>
    <col min="9" max="9" width="25.625" style="6" bestFit="1" customWidth="1"/>
    <col min="10" max="10" width="12.375" style="11" bestFit="1" customWidth="1"/>
    <col min="11" max="11" width="25.625" style="6" bestFit="1" customWidth="1"/>
    <col min="12" max="12" width="12.375" style="11" bestFit="1" customWidth="1"/>
    <col min="13" max="163" width="9.125" style="6"/>
    <col min="164" max="164" width="5.625" style="6" bestFit="1" customWidth="1"/>
    <col min="165" max="165" width="50.75" style="6" customWidth="1"/>
    <col min="166" max="169" width="9.125" style="6" customWidth="1"/>
    <col min="170" max="171" width="12.75" style="6" bestFit="1" customWidth="1"/>
    <col min="172" max="172" width="11.625" style="6" bestFit="1" customWidth="1"/>
    <col min="173" max="173" width="8.125" style="6" bestFit="1" customWidth="1"/>
    <col min="174" max="175" width="9.875" style="6" bestFit="1" customWidth="1"/>
    <col min="176" max="176" width="9.625" style="6" bestFit="1" customWidth="1"/>
    <col min="177" max="177" width="8.125" style="6" bestFit="1" customWidth="1"/>
    <col min="178" max="179" width="9" style="6" bestFit="1" customWidth="1"/>
    <col min="180" max="180" width="9.625" style="6" bestFit="1" customWidth="1"/>
    <col min="181" max="181" width="8.125" style="6" bestFit="1" customWidth="1"/>
    <col min="182" max="183" width="9" style="6" bestFit="1" customWidth="1"/>
    <col min="184" max="184" width="9.625" style="6" bestFit="1" customWidth="1"/>
    <col min="185" max="185" width="8.125" style="6" bestFit="1" customWidth="1"/>
    <col min="186" max="187" width="14" style="6" bestFit="1" customWidth="1"/>
    <col min="188" max="188" width="12.75" style="6" bestFit="1" customWidth="1"/>
    <col min="189" max="189" width="8.625" style="6" bestFit="1" customWidth="1"/>
    <col min="190" max="191" width="14" style="6" bestFit="1" customWidth="1"/>
    <col min="192" max="192" width="12.75" style="6" bestFit="1" customWidth="1"/>
    <col min="193" max="193" width="8.625" style="6" bestFit="1" customWidth="1"/>
    <col min="194" max="195" width="9" style="6" bestFit="1" customWidth="1"/>
    <col min="196" max="196" width="9.625" style="6" bestFit="1" customWidth="1"/>
    <col min="197" max="197" width="8.125" style="6" bestFit="1" customWidth="1"/>
    <col min="198" max="199" width="9" style="6" bestFit="1" customWidth="1"/>
    <col min="200" max="200" width="9.625" style="6" bestFit="1" customWidth="1"/>
    <col min="201" max="201" width="8.125" style="6" bestFit="1" customWidth="1"/>
    <col min="202" max="203" width="9" style="6" bestFit="1" customWidth="1"/>
    <col min="204" max="204" width="9.625" style="6" bestFit="1" customWidth="1"/>
    <col min="205" max="205" width="8.125" style="6" bestFit="1" customWidth="1"/>
    <col min="206" max="209" width="9.125" style="6" customWidth="1"/>
    <col min="210" max="211" width="9" style="6" bestFit="1" customWidth="1"/>
    <col min="212" max="212" width="9.625" style="6" bestFit="1" customWidth="1"/>
    <col min="213" max="213" width="8.125" style="6" bestFit="1" customWidth="1"/>
    <col min="214" max="214" width="9.875" style="6" bestFit="1" customWidth="1"/>
    <col min="215" max="216" width="11.625" style="6" bestFit="1" customWidth="1"/>
    <col min="217" max="217" width="10.125" style="6" bestFit="1" customWidth="1"/>
    <col min="218" max="233" width="9.125" style="6" customWidth="1"/>
    <col min="234" max="235" width="9.125" style="6"/>
    <col min="236" max="236" width="5.25" style="6" bestFit="1" customWidth="1"/>
    <col min="237" max="237" width="7.375" style="6" bestFit="1" customWidth="1"/>
    <col min="238" max="240" width="5.25" style="6" bestFit="1" customWidth="1"/>
    <col min="241" max="241" width="7.375" style="6" bestFit="1" customWidth="1"/>
    <col min="242" max="251" width="9.125" style="6"/>
    <col min="252" max="252" width="5.625" style="6" bestFit="1" customWidth="1"/>
    <col min="253" max="253" width="43.125" style="6" customWidth="1"/>
    <col min="254" max="254" width="36.125" style="6" customWidth="1"/>
    <col min="255" max="255" width="22" style="6" customWidth="1"/>
    <col min="256" max="256" width="23" style="6" customWidth="1"/>
    <col min="257" max="257" width="9.125" style="6"/>
    <col min="258" max="258" width="9.75" style="6" bestFit="1" customWidth="1"/>
    <col min="259" max="419" width="9.125" style="6"/>
    <col min="420" max="420" width="5.625" style="6" bestFit="1" customWidth="1"/>
    <col min="421" max="421" width="50.75" style="6" customWidth="1"/>
    <col min="422" max="425" width="9.125" style="6"/>
    <col min="426" max="427" width="12.75" style="6" bestFit="1" customWidth="1"/>
    <col min="428" max="428" width="11.625" style="6" bestFit="1" customWidth="1"/>
    <col min="429" max="429" width="8.125" style="6" bestFit="1" customWidth="1"/>
    <col min="430" max="431" width="9.875" style="6" bestFit="1" customWidth="1"/>
    <col min="432" max="432" width="9.625" style="6" bestFit="1" customWidth="1"/>
    <col min="433" max="433" width="8.125" style="6" bestFit="1" customWidth="1"/>
    <col min="434" max="435" width="9" style="6" bestFit="1" customWidth="1"/>
    <col min="436" max="436" width="9.625" style="6" bestFit="1" customWidth="1"/>
    <col min="437" max="437" width="8.125" style="6" bestFit="1" customWidth="1"/>
    <col min="438" max="439" width="9" style="6" bestFit="1" customWidth="1"/>
    <col min="440" max="440" width="9.625" style="6" bestFit="1" customWidth="1"/>
    <col min="441" max="441" width="8.125" style="6" bestFit="1" customWidth="1"/>
    <col min="442" max="443" width="14" style="6" bestFit="1" customWidth="1"/>
    <col min="444" max="444" width="12.75" style="6" bestFit="1" customWidth="1"/>
    <col min="445" max="445" width="8.625" style="6" bestFit="1" customWidth="1"/>
    <col min="446" max="447" width="14" style="6" bestFit="1" customWidth="1"/>
    <col min="448" max="448" width="12.75" style="6" bestFit="1" customWidth="1"/>
    <col min="449" max="449" width="8.625" style="6" bestFit="1" customWidth="1"/>
    <col min="450" max="451" width="9" style="6" bestFit="1" customWidth="1"/>
    <col min="452" max="452" width="9.625" style="6" bestFit="1" customWidth="1"/>
    <col min="453" max="453" width="8.125" style="6" bestFit="1" customWidth="1"/>
    <col min="454" max="455" width="9" style="6" bestFit="1" customWidth="1"/>
    <col min="456" max="456" width="9.625" style="6" bestFit="1" customWidth="1"/>
    <col min="457" max="457" width="8.125" style="6" bestFit="1" customWidth="1"/>
    <col min="458" max="459" width="9" style="6" bestFit="1" customWidth="1"/>
    <col min="460" max="460" width="9.625" style="6" bestFit="1" customWidth="1"/>
    <col min="461" max="461" width="8.125" style="6" bestFit="1" customWidth="1"/>
    <col min="462" max="465" width="9.125" style="6"/>
    <col min="466" max="467" width="9" style="6" bestFit="1" customWidth="1"/>
    <col min="468" max="468" width="9.625" style="6" bestFit="1" customWidth="1"/>
    <col min="469" max="469" width="8.125" style="6" bestFit="1" customWidth="1"/>
    <col min="470" max="470" width="9.875" style="6" bestFit="1" customWidth="1"/>
    <col min="471" max="472" width="11.625" style="6" bestFit="1" customWidth="1"/>
    <col min="473" max="473" width="10.125" style="6" bestFit="1" customWidth="1"/>
    <col min="474" max="491" width="9.125" style="6"/>
    <col min="492" max="492" width="5.25" style="6" bestFit="1" customWidth="1"/>
    <col min="493" max="493" width="7.375" style="6" bestFit="1" customWidth="1"/>
    <col min="494" max="496" width="5.25" style="6" bestFit="1" customWidth="1"/>
    <col min="497" max="497" width="7.375" style="6" bestFit="1" customWidth="1"/>
    <col min="498" max="507" width="9.125" style="6"/>
    <col min="508" max="508" width="5.625" style="6" bestFit="1" customWidth="1"/>
    <col min="509" max="509" width="43.125" style="6" customWidth="1"/>
    <col min="510" max="510" width="36.125" style="6" customWidth="1"/>
    <col min="511" max="511" width="22" style="6" customWidth="1"/>
    <col min="512" max="512" width="23" style="6" customWidth="1"/>
    <col min="513" max="513" width="9.125" style="6"/>
    <col min="514" max="514" width="9.75" style="6" bestFit="1" customWidth="1"/>
    <col min="515" max="675" width="9.125" style="6"/>
    <col min="676" max="676" width="5.625" style="6" bestFit="1" customWidth="1"/>
    <col min="677" max="677" width="50.75" style="6" customWidth="1"/>
    <col min="678" max="681" width="9.125" style="6"/>
    <col min="682" max="683" width="12.75" style="6" bestFit="1" customWidth="1"/>
    <col min="684" max="684" width="11.625" style="6" bestFit="1" customWidth="1"/>
    <col min="685" max="685" width="8.125" style="6" bestFit="1" customWidth="1"/>
    <col min="686" max="687" width="9.875" style="6" bestFit="1" customWidth="1"/>
    <col min="688" max="688" width="9.625" style="6" bestFit="1" customWidth="1"/>
    <col min="689" max="689" width="8.125" style="6" bestFit="1" customWidth="1"/>
    <col min="690" max="691" width="9" style="6" bestFit="1" customWidth="1"/>
    <col min="692" max="692" width="9.625" style="6" bestFit="1" customWidth="1"/>
    <col min="693" max="693" width="8.125" style="6" bestFit="1" customWidth="1"/>
    <col min="694" max="695" width="9" style="6" bestFit="1" customWidth="1"/>
    <col min="696" max="696" width="9.625" style="6" bestFit="1" customWidth="1"/>
    <col min="697" max="697" width="8.125" style="6" bestFit="1" customWidth="1"/>
    <col min="698" max="699" width="14" style="6" bestFit="1" customWidth="1"/>
    <col min="700" max="700" width="12.75" style="6" bestFit="1" customWidth="1"/>
    <col min="701" max="701" width="8.625" style="6" bestFit="1" customWidth="1"/>
    <col min="702" max="703" width="14" style="6" bestFit="1" customWidth="1"/>
    <col min="704" max="704" width="12.75" style="6" bestFit="1" customWidth="1"/>
    <col min="705" max="705" width="8.625" style="6" bestFit="1" customWidth="1"/>
    <col min="706" max="707" width="9" style="6" bestFit="1" customWidth="1"/>
    <col min="708" max="708" width="9.625" style="6" bestFit="1" customWidth="1"/>
    <col min="709" max="709" width="8.125" style="6" bestFit="1" customWidth="1"/>
    <col min="710" max="711" width="9" style="6" bestFit="1" customWidth="1"/>
    <col min="712" max="712" width="9.625" style="6" bestFit="1" customWidth="1"/>
    <col min="713" max="713" width="8.125" style="6" bestFit="1" customWidth="1"/>
    <col min="714" max="715" width="9" style="6" bestFit="1" customWidth="1"/>
    <col min="716" max="716" width="9.625" style="6" bestFit="1" customWidth="1"/>
    <col min="717" max="717" width="8.125" style="6" bestFit="1" customWidth="1"/>
    <col min="718" max="721" width="9.125" style="6"/>
    <col min="722" max="723" width="9" style="6" bestFit="1" customWidth="1"/>
    <col min="724" max="724" width="9.625" style="6" bestFit="1" customWidth="1"/>
    <col min="725" max="725" width="8.125" style="6" bestFit="1" customWidth="1"/>
    <col min="726" max="726" width="9.875" style="6" bestFit="1" customWidth="1"/>
    <col min="727" max="728" width="11.625" style="6" bestFit="1" customWidth="1"/>
    <col min="729" max="729" width="10.125" style="6" bestFit="1" customWidth="1"/>
    <col min="730" max="747" width="9.125" style="6"/>
    <col min="748" max="748" width="5.25" style="6" bestFit="1" customWidth="1"/>
    <col min="749" max="749" width="7.375" style="6" bestFit="1" customWidth="1"/>
    <col min="750" max="752" width="5.25" style="6" bestFit="1" customWidth="1"/>
    <col min="753" max="753" width="7.375" style="6" bestFit="1" customWidth="1"/>
    <col min="754" max="763" width="9.125" style="6"/>
    <col min="764" max="764" width="5.625" style="6" bestFit="1" customWidth="1"/>
    <col min="765" max="765" width="43.125" style="6" customWidth="1"/>
    <col min="766" max="766" width="36.125" style="6" customWidth="1"/>
    <col min="767" max="767" width="22" style="6" customWidth="1"/>
    <col min="768" max="768" width="23" style="6" customWidth="1"/>
    <col min="769" max="769" width="9.125" style="6"/>
    <col min="770" max="770" width="9.75" style="6" bestFit="1" customWidth="1"/>
    <col min="771" max="931" width="9.125" style="6"/>
    <col min="932" max="932" width="5.625" style="6" bestFit="1" customWidth="1"/>
    <col min="933" max="933" width="50.75" style="6" customWidth="1"/>
    <col min="934" max="937" width="9.125" style="6"/>
    <col min="938" max="939" width="12.75" style="6" bestFit="1" customWidth="1"/>
    <col min="940" max="940" width="11.625" style="6" bestFit="1" customWidth="1"/>
    <col min="941" max="941" width="8.125" style="6" bestFit="1" customWidth="1"/>
    <col min="942" max="943" width="9.875" style="6" bestFit="1" customWidth="1"/>
    <col min="944" max="944" width="9.625" style="6" bestFit="1" customWidth="1"/>
    <col min="945" max="945" width="8.125" style="6" bestFit="1" customWidth="1"/>
    <col min="946" max="947" width="9" style="6" bestFit="1" customWidth="1"/>
    <col min="948" max="948" width="9.625" style="6" bestFit="1" customWidth="1"/>
    <col min="949" max="949" width="8.125" style="6" bestFit="1" customWidth="1"/>
    <col min="950" max="951" width="9" style="6" bestFit="1" customWidth="1"/>
    <col min="952" max="952" width="9.625" style="6" bestFit="1" customWidth="1"/>
    <col min="953" max="953" width="8.125" style="6" bestFit="1" customWidth="1"/>
    <col min="954" max="955" width="14" style="6" bestFit="1" customWidth="1"/>
    <col min="956" max="956" width="12.75" style="6" bestFit="1" customWidth="1"/>
    <col min="957" max="957" width="8.625" style="6" bestFit="1" customWidth="1"/>
    <col min="958" max="959" width="14" style="6" bestFit="1" customWidth="1"/>
    <col min="960" max="960" width="12.75" style="6" bestFit="1" customWidth="1"/>
    <col min="961" max="961" width="8.625" style="6" bestFit="1" customWidth="1"/>
    <col min="962" max="963" width="9" style="6" bestFit="1" customWidth="1"/>
    <col min="964" max="964" width="9.625" style="6" bestFit="1" customWidth="1"/>
    <col min="965" max="965" width="8.125" style="6" bestFit="1" customWidth="1"/>
    <col min="966" max="967" width="9" style="6" bestFit="1" customWidth="1"/>
    <col min="968" max="968" width="9.625" style="6" bestFit="1" customWidth="1"/>
    <col min="969" max="969" width="8.125" style="6" bestFit="1" customWidth="1"/>
    <col min="970" max="971" width="9" style="6" bestFit="1" customWidth="1"/>
    <col min="972" max="972" width="9.625" style="6" bestFit="1" customWidth="1"/>
    <col min="973" max="973" width="8.125" style="6" bestFit="1" customWidth="1"/>
    <col min="974" max="977" width="9.125" style="6"/>
    <col min="978" max="979" width="9" style="6" bestFit="1" customWidth="1"/>
    <col min="980" max="980" width="9.625" style="6" bestFit="1" customWidth="1"/>
    <col min="981" max="981" width="8.125" style="6" bestFit="1" customWidth="1"/>
    <col min="982" max="982" width="9.875" style="6" bestFit="1" customWidth="1"/>
    <col min="983" max="984" width="11.625" style="6" bestFit="1" customWidth="1"/>
    <col min="985" max="985" width="10.125" style="6" bestFit="1" customWidth="1"/>
    <col min="986" max="1003" width="9.125" style="6"/>
    <col min="1004" max="1004" width="5.25" style="6" bestFit="1" customWidth="1"/>
    <col min="1005" max="1005" width="7.375" style="6" bestFit="1" customWidth="1"/>
    <col min="1006" max="1008" width="5.25" style="6" bestFit="1" customWidth="1"/>
    <col min="1009" max="1009" width="7.375" style="6" bestFit="1" customWidth="1"/>
    <col min="1010" max="1019" width="9.125" style="6"/>
    <col min="1020" max="1020" width="5.625" style="6" bestFit="1" customWidth="1"/>
    <col min="1021" max="1021" width="43.125" style="6" customWidth="1"/>
    <col min="1022" max="1022" width="36.125" style="6" customWidth="1"/>
    <col min="1023" max="1023" width="22" style="6" customWidth="1"/>
    <col min="1024" max="1024" width="23" style="6" customWidth="1"/>
    <col min="1025" max="1025" width="9.125" style="6"/>
    <col min="1026" max="1026" width="9.75" style="6" bestFit="1" customWidth="1"/>
    <col min="1027" max="1187" width="9.125" style="6"/>
    <col min="1188" max="1188" width="5.625" style="6" bestFit="1" customWidth="1"/>
    <col min="1189" max="1189" width="50.75" style="6" customWidth="1"/>
    <col min="1190" max="1193" width="9.125" style="6"/>
    <col min="1194" max="1195" width="12.75" style="6" bestFit="1" customWidth="1"/>
    <col min="1196" max="1196" width="11.625" style="6" bestFit="1" customWidth="1"/>
    <col min="1197" max="1197" width="8.125" style="6" bestFit="1" customWidth="1"/>
    <col min="1198" max="1199" width="9.875" style="6" bestFit="1" customWidth="1"/>
    <col min="1200" max="1200" width="9.625" style="6" bestFit="1" customWidth="1"/>
    <col min="1201" max="1201" width="8.125" style="6" bestFit="1" customWidth="1"/>
    <col min="1202" max="1203" width="9" style="6" bestFit="1" customWidth="1"/>
    <col min="1204" max="1204" width="9.625" style="6" bestFit="1" customWidth="1"/>
    <col min="1205" max="1205" width="8.125" style="6" bestFit="1" customWidth="1"/>
    <col min="1206" max="1207" width="9" style="6" bestFit="1" customWidth="1"/>
    <col min="1208" max="1208" width="9.625" style="6" bestFit="1" customWidth="1"/>
    <col min="1209" max="1209" width="8.125" style="6" bestFit="1" customWidth="1"/>
    <col min="1210" max="1211" width="14" style="6" bestFit="1" customWidth="1"/>
    <col min="1212" max="1212" width="12.75" style="6" bestFit="1" customWidth="1"/>
    <col min="1213" max="1213" width="8.625" style="6" bestFit="1" customWidth="1"/>
    <col min="1214" max="1215" width="14" style="6" bestFit="1" customWidth="1"/>
    <col min="1216" max="1216" width="12.75" style="6" bestFit="1" customWidth="1"/>
    <col min="1217" max="1217" width="8.625" style="6" bestFit="1" customWidth="1"/>
    <col min="1218" max="1219" width="9" style="6" bestFit="1" customWidth="1"/>
    <col min="1220" max="1220" width="9.625" style="6" bestFit="1" customWidth="1"/>
    <col min="1221" max="1221" width="8.125" style="6" bestFit="1" customWidth="1"/>
    <col min="1222" max="1223" width="9" style="6" bestFit="1" customWidth="1"/>
    <col min="1224" max="1224" width="9.625" style="6" bestFit="1" customWidth="1"/>
    <col min="1225" max="1225" width="8.125" style="6" bestFit="1" customWidth="1"/>
    <col min="1226" max="1227" width="9" style="6" bestFit="1" customWidth="1"/>
    <col min="1228" max="1228" width="9.625" style="6" bestFit="1" customWidth="1"/>
    <col min="1229" max="1229" width="8.125" style="6" bestFit="1" customWidth="1"/>
    <col min="1230" max="1233" width="9.125" style="6"/>
    <col min="1234" max="1235" width="9" style="6" bestFit="1" customWidth="1"/>
    <col min="1236" max="1236" width="9.625" style="6" bestFit="1" customWidth="1"/>
    <col min="1237" max="1237" width="8.125" style="6" bestFit="1" customWidth="1"/>
    <col min="1238" max="1238" width="9.875" style="6" bestFit="1" customWidth="1"/>
    <col min="1239" max="1240" width="11.625" style="6" bestFit="1" customWidth="1"/>
    <col min="1241" max="1241" width="10.125" style="6" bestFit="1" customWidth="1"/>
    <col min="1242" max="1259" width="9.125" style="6"/>
    <col min="1260" max="1260" width="5.25" style="6" bestFit="1" customWidth="1"/>
    <col min="1261" max="1261" width="7.375" style="6" bestFit="1" customWidth="1"/>
    <col min="1262" max="1264" width="5.25" style="6" bestFit="1" customWidth="1"/>
    <col min="1265" max="1265" width="7.375" style="6" bestFit="1" customWidth="1"/>
    <col min="1266" max="1275" width="9.125" style="6"/>
    <col min="1276" max="1276" width="5.625" style="6" bestFit="1" customWidth="1"/>
    <col min="1277" max="1277" width="43.125" style="6" customWidth="1"/>
    <col min="1278" max="1278" width="36.125" style="6" customWidth="1"/>
    <col min="1279" max="1279" width="22" style="6" customWidth="1"/>
    <col min="1280" max="1280" width="23" style="6" customWidth="1"/>
    <col min="1281" max="1281" width="9.125" style="6"/>
    <col min="1282" max="1282" width="9.75" style="6" bestFit="1" customWidth="1"/>
    <col min="1283" max="1443" width="9.125" style="6"/>
    <col min="1444" max="1444" width="5.625" style="6" bestFit="1" customWidth="1"/>
    <col min="1445" max="1445" width="50.75" style="6" customWidth="1"/>
    <col min="1446" max="1449" width="9.125" style="6"/>
    <col min="1450" max="1451" width="12.75" style="6" bestFit="1" customWidth="1"/>
    <col min="1452" max="1452" width="11.625" style="6" bestFit="1" customWidth="1"/>
    <col min="1453" max="1453" width="8.125" style="6" bestFit="1" customWidth="1"/>
    <col min="1454" max="1455" width="9.875" style="6" bestFit="1" customWidth="1"/>
    <col min="1456" max="1456" width="9.625" style="6" bestFit="1" customWidth="1"/>
    <col min="1457" max="1457" width="8.125" style="6" bestFit="1" customWidth="1"/>
    <col min="1458" max="1459" width="9" style="6" bestFit="1" customWidth="1"/>
    <col min="1460" max="1460" width="9.625" style="6" bestFit="1" customWidth="1"/>
    <col min="1461" max="1461" width="8.125" style="6" bestFit="1" customWidth="1"/>
    <col min="1462" max="1463" width="9" style="6" bestFit="1" customWidth="1"/>
    <col min="1464" max="1464" width="9.625" style="6" bestFit="1" customWidth="1"/>
    <col min="1465" max="1465" width="8.125" style="6" bestFit="1" customWidth="1"/>
    <col min="1466" max="1467" width="14" style="6" bestFit="1" customWidth="1"/>
    <col min="1468" max="1468" width="12.75" style="6" bestFit="1" customWidth="1"/>
    <col min="1469" max="1469" width="8.625" style="6" bestFit="1" customWidth="1"/>
    <col min="1470" max="1471" width="14" style="6" bestFit="1" customWidth="1"/>
    <col min="1472" max="1472" width="12.75" style="6" bestFit="1" customWidth="1"/>
    <col min="1473" max="1473" width="8.625" style="6" bestFit="1" customWidth="1"/>
    <col min="1474" max="1475" width="9" style="6" bestFit="1" customWidth="1"/>
    <col min="1476" max="1476" width="9.625" style="6" bestFit="1" customWidth="1"/>
    <col min="1477" max="1477" width="8.125" style="6" bestFit="1" customWidth="1"/>
    <col min="1478" max="1479" width="9" style="6" bestFit="1" customWidth="1"/>
    <col min="1480" max="1480" width="9.625" style="6" bestFit="1" customWidth="1"/>
    <col min="1481" max="1481" width="8.125" style="6" bestFit="1" customWidth="1"/>
    <col min="1482" max="1483" width="9" style="6" bestFit="1" customWidth="1"/>
    <col min="1484" max="1484" width="9.625" style="6" bestFit="1" customWidth="1"/>
    <col min="1485" max="1485" width="8.125" style="6" bestFit="1" customWidth="1"/>
    <col min="1486" max="1489" width="9.125" style="6"/>
    <col min="1490" max="1491" width="9" style="6" bestFit="1" customWidth="1"/>
    <col min="1492" max="1492" width="9.625" style="6" bestFit="1" customWidth="1"/>
    <col min="1493" max="1493" width="8.125" style="6" bestFit="1" customWidth="1"/>
    <col min="1494" max="1494" width="9.875" style="6" bestFit="1" customWidth="1"/>
    <col min="1495" max="1496" width="11.625" style="6" bestFit="1" customWidth="1"/>
    <col min="1497" max="1497" width="10.125" style="6" bestFit="1" customWidth="1"/>
    <col min="1498" max="1515" width="9.125" style="6"/>
    <col min="1516" max="1516" width="5.25" style="6" bestFit="1" customWidth="1"/>
    <col min="1517" max="1517" width="7.375" style="6" bestFit="1" customWidth="1"/>
    <col min="1518" max="1520" width="5.25" style="6" bestFit="1" customWidth="1"/>
    <col min="1521" max="1521" width="7.375" style="6" bestFit="1" customWidth="1"/>
    <col min="1522" max="1531" width="9.125" style="6"/>
    <col min="1532" max="1532" width="5.625" style="6" bestFit="1" customWidth="1"/>
    <col min="1533" max="1533" width="43.125" style="6" customWidth="1"/>
    <col min="1534" max="1534" width="36.125" style="6" customWidth="1"/>
    <col min="1535" max="1535" width="22" style="6" customWidth="1"/>
    <col min="1536" max="1536" width="23" style="6" customWidth="1"/>
    <col min="1537" max="1537" width="9.125" style="6"/>
    <col min="1538" max="1538" width="9.75" style="6" bestFit="1" customWidth="1"/>
    <col min="1539" max="1699" width="9.125" style="6"/>
    <col min="1700" max="1700" width="5.625" style="6" bestFit="1" customWidth="1"/>
    <col min="1701" max="1701" width="50.75" style="6" customWidth="1"/>
    <col min="1702" max="1705" width="9.125" style="6"/>
    <col min="1706" max="1707" width="12.75" style="6" bestFit="1" customWidth="1"/>
    <col min="1708" max="1708" width="11.625" style="6" bestFit="1" customWidth="1"/>
    <col min="1709" max="1709" width="8.125" style="6" bestFit="1" customWidth="1"/>
    <col min="1710" max="1711" width="9.875" style="6" bestFit="1" customWidth="1"/>
    <col min="1712" max="1712" width="9.625" style="6" bestFit="1" customWidth="1"/>
    <col min="1713" max="1713" width="8.125" style="6" bestFit="1" customWidth="1"/>
    <col min="1714" max="1715" width="9" style="6" bestFit="1" customWidth="1"/>
    <col min="1716" max="1716" width="9.625" style="6" bestFit="1" customWidth="1"/>
    <col min="1717" max="1717" width="8.125" style="6" bestFit="1" customWidth="1"/>
    <col min="1718" max="1719" width="9" style="6" bestFit="1" customWidth="1"/>
    <col min="1720" max="1720" width="9.625" style="6" bestFit="1" customWidth="1"/>
    <col min="1721" max="1721" width="8.125" style="6" bestFit="1" customWidth="1"/>
    <col min="1722" max="1723" width="14" style="6" bestFit="1" customWidth="1"/>
    <col min="1724" max="1724" width="12.75" style="6" bestFit="1" customWidth="1"/>
    <col min="1725" max="1725" width="8.625" style="6" bestFit="1" customWidth="1"/>
    <col min="1726" max="1727" width="14" style="6" bestFit="1" customWidth="1"/>
    <col min="1728" max="1728" width="12.75" style="6" bestFit="1" customWidth="1"/>
    <col min="1729" max="1729" width="8.625" style="6" bestFit="1" customWidth="1"/>
    <col min="1730" max="1731" width="9" style="6" bestFit="1" customWidth="1"/>
    <col min="1732" max="1732" width="9.625" style="6" bestFit="1" customWidth="1"/>
    <col min="1733" max="1733" width="8.125" style="6" bestFit="1" customWidth="1"/>
    <col min="1734" max="1735" width="9" style="6" bestFit="1" customWidth="1"/>
    <col min="1736" max="1736" width="9.625" style="6" bestFit="1" customWidth="1"/>
    <col min="1737" max="1737" width="8.125" style="6" bestFit="1" customWidth="1"/>
    <col min="1738" max="1739" width="9" style="6" bestFit="1" customWidth="1"/>
    <col min="1740" max="1740" width="9.625" style="6" bestFit="1" customWidth="1"/>
    <col min="1741" max="1741" width="8.125" style="6" bestFit="1" customWidth="1"/>
    <col min="1742" max="1745" width="9.125" style="6"/>
    <col min="1746" max="1747" width="9" style="6" bestFit="1" customWidth="1"/>
    <col min="1748" max="1748" width="9.625" style="6" bestFit="1" customWidth="1"/>
    <col min="1749" max="1749" width="8.125" style="6" bestFit="1" customWidth="1"/>
    <col min="1750" max="1750" width="9.875" style="6" bestFit="1" customWidth="1"/>
    <col min="1751" max="1752" width="11.625" style="6" bestFit="1" customWidth="1"/>
    <col min="1753" max="1753" width="10.125" style="6" bestFit="1" customWidth="1"/>
    <col min="1754" max="1771" width="9.125" style="6"/>
    <col min="1772" max="1772" width="5.25" style="6" bestFit="1" customWidth="1"/>
    <col min="1773" max="1773" width="7.375" style="6" bestFit="1" customWidth="1"/>
    <col min="1774" max="1776" width="5.25" style="6" bestFit="1" customWidth="1"/>
    <col min="1777" max="1777" width="7.375" style="6" bestFit="1" customWidth="1"/>
    <col min="1778" max="1787" width="9.125" style="6"/>
    <col min="1788" max="1788" width="5.625" style="6" bestFit="1" customWidth="1"/>
    <col min="1789" max="1789" width="43.125" style="6" customWidth="1"/>
    <col min="1790" max="1790" width="36.125" style="6" customWidth="1"/>
    <col min="1791" max="1791" width="22" style="6" customWidth="1"/>
    <col min="1792" max="1792" width="23" style="6" customWidth="1"/>
    <col min="1793" max="1793" width="9.125" style="6"/>
    <col min="1794" max="1794" width="9.75" style="6" bestFit="1" customWidth="1"/>
    <col min="1795" max="1955" width="9.125" style="6"/>
    <col min="1956" max="1956" width="5.625" style="6" bestFit="1" customWidth="1"/>
    <col min="1957" max="1957" width="50.75" style="6" customWidth="1"/>
    <col min="1958" max="1961" width="9.125" style="6"/>
    <col min="1962" max="1963" width="12.75" style="6" bestFit="1" customWidth="1"/>
    <col min="1964" max="1964" width="11.625" style="6" bestFit="1" customWidth="1"/>
    <col min="1965" max="1965" width="8.125" style="6" bestFit="1" customWidth="1"/>
    <col min="1966" max="1967" width="9.875" style="6" bestFit="1" customWidth="1"/>
    <col min="1968" max="1968" width="9.625" style="6" bestFit="1" customWidth="1"/>
    <col min="1969" max="1969" width="8.125" style="6" bestFit="1" customWidth="1"/>
    <col min="1970" max="1971" width="9" style="6" bestFit="1" customWidth="1"/>
    <col min="1972" max="1972" width="9.625" style="6" bestFit="1" customWidth="1"/>
    <col min="1973" max="1973" width="8.125" style="6" bestFit="1" customWidth="1"/>
    <col min="1974" max="1975" width="9" style="6" bestFit="1" customWidth="1"/>
    <col min="1976" max="1976" width="9.625" style="6" bestFit="1" customWidth="1"/>
    <col min="1977" max="1977" width="8.125" style="6" bestFit="1" customWidth="1"/>
    <col min="1978" max="1979" width="14" style="6" bestFit="1" customWidth="1"/>
    <col min="1980" max="1980" width="12.75" style="6" bestFit="1" customWidth="1"/>
    <col min="1981" max="1981" width="8.625" style="6" bestFit="1" customWidth="1"/>
    <col min="1982" max="1983" width="14" style="6" bestFit="1" customWidth="1"/>
    <col min="1984" max="1984" width="12.75" style="6" bestFit="1" customWidth="1"/>
    <col min="1985" max="1985" width="8.625" style="6" bestFit="1" customWidth="1"/>
    <col min="1986" max="1987" width="9" style="6" bestFit="1" customWidth="1"/>
    <col min="1988" max="1988" width="9.625" style="6" bestFit="1" customWidth="1"/>
    <col min="1989" max="1989" width="8.125" style="6" bestFit="1" customWidth="1"/>
    <col min="1990" max="1991" width="9" style="6" bestFit="1" customWidth="1"/>
    <col min="1992" max="1992" width="9.625" style="6" bestFit="1" customWidth="1"/>
    <col min="1993" max="1993" width="8.125" style="6" bestFit="1" customWidth="1"/>
    <col min="1994" max="1995" width="9" style="6" bestFit="1" customWidth="1"/>
    <col min="1996" max="1996" width="9.625" style="6" bestFit="1" customWidth="1"/>
    <col min="1997" max="1997" width="8.125" style="6" bestFit="1" customWidth="1"/>
    <col min="1998" max="2001" width="9.125" style="6"/>
    <col min="2002" max="2003" width="9" style="6" bestFit="1" customWidth="1"/>
    <col min="2004" max="2004" width="9.625" style="6" bestFit="1" customWidth="1"/>
    <col min="2005" max="2005" width="8.125" style="6" bestFit="1" customWidth="1"/>
    <col min="2006" max="2006" width="9.875" style="6" bestFit="1" customWidth="1"/>
    <col min="2007" max="2008" width="11.625" style="6" bestFit="1" customWidth="1"/>
    <col min="2009" max="2009" width="10.125" style="6" bestFit="1" customWidth="1"/>
    <col min="2010" max="2027" width="9.125" style="6"/>
    <col min="2028" max="2028" width="5.25" style="6" bestFit="1" customWidth="1"/>
    <col min="2029" max="2029" width="7.375" style="6" bestFit="1" customWidth="1"/>
    <col min="2030" max="2032" width="5.25" style="6" bestFit="1" customWidth="1"/>
    <col min="2033" max="2033" width="7.375" style="6" bestFit="1" customWidth="1"/>
    <col min="2034" max="2043" width="9.125" style="6"/>
    <col min="2044" max="2044" width="5.625" style="6" bestFit="1" customWidth="1"/>
    <col min="2045" max="2045" width="43.125" style="6" customWidth="1"/>
    <col min="2046" max="2046" width="36.125" style="6" customWidth="1"/>
    <col min="2047" max="2047" width="22" style="6" customWidth="1"/>
    <col min="2048" max="2048" width="23" style="6" customWidth="1"/>
    <col min="2049" max="2049" width="9.125" style="6"/>
    <col min="2050" max="2050" width="9.75" style="6" bestFit="1" customWidth="1"/>
    <col min="2051" max="2211" width="9.125" style="6"/>
    <col min="2212" max="2212" width="5.625" style="6" bestFit="1" customWidth="1"/>
    <col min="2213" max="2213" width="50.75" style="6" customWidth="1"/>
    <col min="2214" max="2217" width="9.125" style="6"/>
    <col min="2218" max="2219" width="12.75" style="6" bestFit="1" customWidth="1"/>
    <col min="2220" max="2220" width="11.625" style="6" bestFit="1" customWidth="1"/>
    <col min="2221" max="2221" width="8.125" style="6" bestFit="1" customWidth="1"/>
    <col min="2222" max="2223" width="9.875" style="6" bestFit="1" customWidth="1"/>
    <col min="2224" max="2224" width="9.625" style="6" bestFit="1" customWidth="1"/>
    <col min="2225" max="2225" width="8.125" style="6" bestFit="1" customWidth="1"/>
    <col min="2226" max="2227" width="9" style="6" bestFit="1" customWidth="1"/>
    <col min="2228" max="2228" width="9.625" style="6" bestFit="1" customWidth="1"/>
    <col min="2229" max="2229" width="8.125" style="6" bestFit="1" customWidth="1"/>
    <col min="2230" max="2231" width="9" style="6" bestFit="1" customWidth="1"/>
    <col min="2232" max="2232" width="9.625" style="6" bestFit="1" customWidth="1"/>
    <col min="2233" max="2233" width="8.125" style="6" bestFit="1" customWidth="1"/>
    <col min="2234" max="2235" width="14" style="6" bestFit="1" customWidth="1"/>
    <col min="2236" max="2236" width="12.75" style="6" bestFit="1" customWidth="1"/>
    <col min="2237" max="2237" width="8.625" style="6" bestFit="1" customWidth="1"/>
    <col min="2238" max="2239" width="14" style="6" bestFit="1" customWidth="1"/>
    <col min="2240" max="2240" width="12.75" style="6" bestFit="1" customWidth="1"/>
    <col min="2241" max="2241" width="8.625" style="6" bestFit="1" customWidth="1"/>
    <col min="2242" max="2243" width="9" style="6" bestFit="1" customWidth="1"/>
    <col min="2244" max="2244" width="9.625" style="6" bestFit="1" customWidth="1"/>
    <col min="2245" max="2245" width="8.125" style="6" bestFit="1" customWidth="1"/>
    <col min="2246" max="2247" width="9" style="6" bestFit="1" customWidth="1"/>
    <col min="2248" max="2248" width="9.625" style="6" bestFit="1" customWidth="1"/>
    <col min="2249" max="2249" width="8.125" style="6" bestFit="1" customWidth="1"/>
    <col min="2250" max="2251" width="9" style="6" bestFit="1" customWidth="1"/>
    <col min="2252" max="2252" width="9.625" style="6" bestFit="1" customWidth="1"/>
    <col min="2253" max="2253" width="8.125" style="6" bestFit="1" customWidth="1"/>
    <col min="2254" max="2257" width="9.125" style="6"/>
    <col min="2258" max="2259" width="9" style="6" bestFit="1" customWidth="1"/>
    <col min="2260" max="2260" width="9.625" style="6" bestFit="1" customWidth="1"/>
    <col min="2261" max="2261" width="8.125" style="6" bestFit="1" customWidth="1"/>
    <col min="2262" max="2262" width="9.875" style="6" bestFit="1" customWidth="1"/>
    <col min="2263" max="2264" width="11.625" style="6" bestFit="1" customWidth="1"/>
    <col min="2265" max="2265" width="10.125" style="6" bestFit="1" customWidth="1"/>
    <col min="2266" max="2283" width="9.125" style="6"/>
    <col min="2284" max="2284" width="5.25" style="6" bestFit="1" customWidth="1"/>
    <col min="2285" max="2285" width="7.375" style="6" bestFit="1" customWidth="1"/>
    <col min="2286" max="2288" width="5.25" style="6" bestFit="1" customWidth="1"/>
    <col min="2289" max="2289" width="7.375" style="6" bestFit="1" customWidth="1"/>
    <col min="2290" max="2299" width="9.125" style="6"/>
    <col min="2300" max="2300" width="5.625" style="6" bestFit="1" customWidth="1"/>
    <col min="2301" max="2301" width="43.125" style="6" customWidth="1"/>
    <col min="2302" max="2302" width="36.125" style="6" customWidth="1"/>
    <col min="2303" max="2303" width="22" style="6" customWidth="1"/>
    <col min="2304" max="2304" width="23" style="6" customWidth="1"/>
    <col min="2305" max="2305" width="9.125" style="6"/>
    <col min="2306" max="2306" width="9.75" style="6" bestFit="1" customWidth="1"/>
    <col min="2307" max="2467" width="9.125" style="6"/>
    <col min="2468" max="2468" width="5.625" style="6" bestFit="1" customWidth="1"/>
    <col min="2469" max="2469" width="50.75" style="6" customWidth="1"/>
    <col min="2470" max="2473" width="9.125" style="6"/>
    <col min="2474" max="2475" width="12.75" style="6" bestFit="1" customWidth="1"/>
    <col min="2476" max="2476" width="11.625" style="6" bestFit="1" customWidth="1"/>
    <col min="2477" max="2477" width="8.125" style="6" bestFit="1" customWidth="1"/>
    <col min="2478" max="2479" width="9.875" style="6" bestFit="1" customWidth="1"/>
    <col min="2480" max="2480" width="9.625" style="6" bestFit="1" customWidth="1"/>
    <col min="2481" max="2481" width="8.125" style="6" bestFit="1" customWidth="1"/>
    <col min="2482" max="2483" width="9" style="6" bestFit="1" customWidth="1"/>
    <col min="2484" max="2484" width="9.625" style="6" bestFit="1" customWidth="1"/>
    <col min="2485" max="2485" width="8.125" style="6" bestFit="1" customWidth="1"/>
    <col min="2486" max="2487" width="9" style="6" bestFit="1" customWidth="1"/>
    <col min="2488" max="2488" width="9.625" style="6" bestFit="1" customWidth="1"/>
    <col min="2489" max="2489" width="8.125" style="6" bestFit="1" customWidth="1"/>
    <col min="2490" max="2491" width="14" style="6" bestFit="1" customWidth="1"/>
    <col min="2492" max="2492" width="12.75" style="6" bestFit="1" customWidth="1"/>
    <col min="2493" max="2493" width="8.625" style="6" bestFit="1" customWidth="1"/>
    <col min="2494" max="2495" width="14" style="6" bestFit="1" customWidth="1"/>
    <col min="2496" max="2496" width="12.75" style="6" bestFit="1" customWidth="1"/>
    <col min="2497" max="2497" width="8.625" style="6" bestFit="1" customWidth="1"/>
    <col min="2498" max="2499" width="9" style="6" bestFit="1" customWidth="1"/>
    <col min="2500" max="2500" width="9.625" style="6" bestFit="1" customWidth="1"/>
    <col min="2501" max="2501" width="8.125" style="6" bestFit="1" customWidth="1"/>
    <col min="2502" max="2503" width="9" style="6" bestFit="1" customWidth="1"/>
    <col min="2504" max="2504" width="9.625" style="6" bestFit="1" customWidth="1"/>
    <col min="2505" max="2505" width="8.125" style="6" bestFit="1" customWidth="1"/>
    <col min="2506" max="2507" width="9" style="6" bestFit="1" customWidth="1"/>
    <col min="2508" max="2508" width="9.625" style="6" bestFit="1" customWidth="1"/>
    <col min="2509" max="2509" width="8.125" style="6" bestFit="1" customWidth="1"/>
    <col min="2510" max="2513" width="9.125" style="6"/>
    <col min="2514" max="2515" width="9" style="6" bestFit="1" customWidth="1"/>
    <col min="2516" max="2516" width="9.625" style="6" bestFit="1" customWidth="1"/>
    <col min="2517" max="2517" width="8.125" style="6" bestFit="1" customWidth="1"/>
    <col min="2518" max="2518" width="9.875" style="6" bestFit="1" customWidth="1"/>
    <col min="2519" max="2520" width="11.625" style="6" bestFit="1" customWidth="1"/>
    <col min="2521" max="2521" width="10.125" style="6" bestFit="1" customWidth="1"/>
    <col min="2522" max="2539" width="9.125" style="6"/>
    <col min="2540" max="2540" width="5.25" style="6" bestFit="1" customWidth="1"/>
    <col min="2541" max="2541" width="7.375" style="6" bestFit="1" customWidth="1"/>
    <col min="2542" max="2544" width="5.25" style="6" bestFit="1" customWidth="1"/>
    <col min="2545" max="2545" width="7.375" style="6" bestFit="1" customWidth="1"/>
    <col min="2546" max="2555" width="9.125" style="6"/>
    <col min="2556" max="2556" width="5.625" style="6" bestFit="1" customWidth="1"/>
    <col min="2557" max="2557" width="43.125" style="6" customWidth="1"/>
    <col min="2558" max="2558" width="36.125" style="6" customWidth="1"/>
    <col min="2559" max="2559" width="22" style="6" customWidth="1"/>
    <col min="2560" max="2560" width="23" style="6" customWidth="1"/>
    <col min="2561" max="2561" width="9.125" style="6"/>
    <col min="2562" max="2562" width="9.75" style="6" bestFit="1" customWidth="1"/>
    <col min="2563" max="2723" width="9.125" style="6"/>
    <col min="2724" max="2724" width="5.625" style="6" bestFit="1" customWidth="1"/>
    <col min="2725" max="2725" width="50.75" style="6" customWidth="1"/>
    <col min="2726" max="2729" width="9.125" style="6"/>
    <col min="2730" max="2731" width="12.75" style="6" bestFit="1" customWidth="1"/>
    <col min="2732" max="2732" width="11.625" style="6" bestFit="1" customWidth="1"/>
    <col min="2733" max="2733" width="8.125" style="6" bestFit="1" customWidth="1"/>
    <col min="2734" max="2735" width="9.875" style="6" bestFit="1" customWidth="1"/>
    <col min="2736" max="2736" width="9.625" style="6" bestFit="1" customWidth="1"/>
    <col min="2737" max="2737" width="8.125" style="6" bestFit="1" customWidth="1"/>
    <col min="2738" max="2739" width="9" style="6" bestFit="1" customWidth="1"/>
    <col min="2740" max="2740" width="9.625" style="6" bestFit="1" customWidth="1"/>
    <col min="2741" max="2741" width="8.125" style="6" bestFit="1" customWidth="1"/>
    <col min="2742" max="2743" width="9" style="6" bestFit="1" customWidth="1"/>
    <col min="2744" max="2744" width="9.625" style="6" bestFit="1" customWidth="1"/>
    <col min="2745" max="2745" width="8.125" style="6" bestFit="1" customWidth="1"/>
    <col min="2746" max="2747" width="14" style="6" bestFit="1" customWidth="1"/>
    <col min="2748" max="2748" width="12.75" style="6" bestFit="1" customWidth="1"/>
    <col min="2749" max="2749" width="8.625" style="6" bestFit="1" customWidth="1"/>
    <col min="2750" max="2751" width="14" style="6" bestFit="1" customWidth="1"/>
    <col min="2752" max="2752" width="12.75" style="6" bestFit="1" customWidth="1"/>
    <col min="2753" max="2753" width="8.625" style="6" bestFit="1" customWidth="1"/>
    <col min="2754" max="2755" width="9" style="6" bestFit="1" customWidth="1"/>
    <col min="2756" max="2756" width="9.625" style="6" bestFit="1" customWidth="1"/>
    <col min="2757" max="2757" width="8.125" style="6" bestFit="1" customWidth="1"/>
    <col min="2758" max="2759" width="9" style="6" bestFit="1" customWidth="1"/>
    <col min="2760" max="2760" width="9.625" style="6" bestFit="1" customWidth="1"/>
    <col min="2761" max="2761" width="8.125" style="6" bestFit="1" customWidth="1"/>
    <col min="2762" max="2763" width="9" style="6" bestFit="1" customWidth="1"/>
    <col min="2764" max="2764" width="9.625" style="6" bestFit="1" customWidth="1"/>
    <col min="2765" max="2765" width="8.125" style="6" bestFit="1" customWidth="1"/>
    <col min="2766" max="2769" width="9.125" style="6"/>
    <col min="2770" max="2771" width="9" style="6" bestFit="1" customWidth="1"/>
    <col min="2772" max="2772" width="9.625" style="6" bestFit="1" customWidth="1"/>
    <col min="2773" max="2773" width="8.125" style="6" bestFit="1" customWidth="1"/>
    <col min="2774" max="2774" width="9.875" style="6" bestFit="1" customWidth="1"/>
    <col min="2775" max="2776" width="11.625" style="6" bestFit="1" customWidth="1"/>
    <col min="2777" max="2777" width="10.125" style="6" bestFit="1" customWidth="1"/>
    <col min="2778" max="2795" width="9.125" style="6"/>
    <col min="2796" max="2796" width="5.25" style="6" bestFit="1" customWidth="1"/>
    <col min="2797" max="2797" width="7.375" style="6" bestFit="1" customWidth="1"/>
    <col min="2798" max="2800" width="5.25" style="6" bestFit="1" customWidth="1"/>
    <col min="2801" max="2801" width="7.375" style="6" bestFit="1" customWidth="1"/>
    <col min="2802" max="2811" width="9.125" style="6"/>
    <col min="2812" max="2812" width="5.625" style="6" bestFit="1" customWidth="1"/>
    <col min="2813" max="2813" width="43.125" style="6" customWidth="1"/>
    <col min="2814" max="2814" width="36.125" style="6" customWidth="1"/>
    <col min="2815" max="2815" width="22" style="6" customWidth="1"/>
    <col min="2816" max="2816" width="23" style="6" customWidth="1"/>
    <col min="2817" max="2817" width="9.125" style="6"/>
    <col min="2818" max="2818" width="9.75" style="6" bestFit="1" customWidth="1"/>
    <col min="2819" max="2979" width="9.125" style="6"/>
    <col min="2980" max="2980" width="5.625" style="6" bestFit="1" customWidth="1"/>
    <col min="2981" max="2981" width="50.75" style="6" customWidth="1"/>
    <col min="2982" max="2985" width="9.125" style="6"/>
    <col min="2986" max="2987" width="12.75" style="6" bestFit="1" customWidth="1"/>
    <col min="2988" max="2988" width="11.625" style="6" bestFit="1" customWidth="1"/>
    <col min="2989" max="2989" width="8.125" style="6" bestFit="1" customWidth="1"/>
    <col min="2990" max="2991" width="9.875" style="6" bestFit="1" customWidth="1"/>
    <col min="2992" max="2992" width="9.625" style="6" bestFit="1" customWidth="1"/>
    <col min="2993" max="2993" width="8.125" style="6" bestFit="1" customWidth="1"/>
    <col min="2994" max="2995" width="9" style="6" bestFit="1" customWidth="1"/>
    <col min="2996" max="2996" width="9.625" style="6" bestFit="1" customWidth="1"/>
    <col min="2997" max="2997" width="8.125" style="6" bestFit="1" customWidth="1"/>
    <col min="2998" max="2999" width="9" style="6" bestFit="1" customWidth="1"/>
    <col min="3000" max="3000" width="9.625" style="6" bestFit="1" customWidth="1"/>
    <col min="3001" max="3001" width="8.125" style="6" bestFit="1" customWidth="1"/>
    <col min="3002" max="3003" width="14" style="6" bestFit="1" customWidth="1"/>
    <col min="3004" max="3004" width="12.75" style="6" bestFit="1" customWidth="1"/>
    <col min="3005" max="3005" width="8.625" style="6" bestFit="1" customWidth="1"/>
    <col min="3006" max="3007" width="14" style="6" bestFit="1" customWidth="1"/>
    <col min="3008" max="3008" width="12.75" style="6" bestFit="1" customWidth="1"/>
    <col min="3009" max="3009" width="8.625" style="6" bestFit="1" customWidth="1"/>
    <col min="3010" max="3011" width="9" style="6" bestFit="1" customWidth="1"/>
    <col min="3012" max="3012" width="9.625" style="6" bestFit="1" customWidth="1"/>
    <col min="3013" max="3013" width="8.125" style="6" bestFit="1" customWidth="1"/>
    <col min="3014" max="3015" width="9" style="6" bestFit="1" customWidth="1"/>
    <col min="3016" max="3016" width="9.625" style="6" bestFit="1" customWidth="1"/>
    <col min="3017" max="3017" width="8.125" style="6" bestFit="1" customWidth="1"/>
    <col min="3018" max="3019" width="9" style="6" bestFit="1" customWidth="1"/>
    <col min="3020" max="3020" width="9.625" style="6" bestFit="1" customWidth="1"/>
    <col min="3021" max="3021" width="8.125" style="6" bestFit="1" customWidth="1"/>
    <col min="3022" max="3025" width="9.125" style="6"/>
    <col min="3026" max="3027" width="9" style="6" bestFit="1" customWidth="1"/>
    <col min="3028" max="3028" width="9.625" style="6" bestFit="1" customWidth="1"/>
    <col min="3029" max="3029" width="8.125" style="6" bestFit="1" customWidth="1"/>
    <col min="3030" max="3030" width="9.875" style="6" bestFit="1" customWidth="1"/>
    <col min="3031" max="3032" width="11.625" style="6" bestFit="1" customWidth="1"/>
    <col min="3033" max="3033" width="10.125" style="6" bestFit="1" customWidth="1"/>
    <col min="3034" max="3051" width="9.125" style="6"/>
    <col min="3052" max="3052" width="5.25" style="6" bestFit="1" customWidth="1"/>
    <col min="3053" max="3053" width="7.375" style="6" bestFit="1" customWidth="1"/>
    <col min="3054" max="3056" width="5.25" style="6" bestFit="1" customWidth="1"/>
    <col min="3057" max="3057" width="7.375" style="6" bestFit="1" customWidth="1"/>
    <col min="3058" max="3067" width="9.125" style="6"/>
    <col min="3068" max="3068" width="5.625" style="6" bestFit="1" customWidth="1"/>
    <col min="3069" max="3069" width="43.125" style="6" customWidth="1"/>
    <col min="3070" max="3070" width="36.125" style="6" customWidth="1"/>
    <col min="3071" max="3071" width="22" style="6" customWidth="1"/>
    <col min="3072" max="3072" width="23" style="6" customWidth="1"/>
    <col min="3073" max="3073" width="9.125" style="6"/>
    <col min="3074" max="3074" width="9.75" style="6" bestFit="1" customWidth="1"/>
    <col min="3075" max="3235" width="9.125" style="6"/>
    <col min="3236" max="3236" width="5.625" style="6" bestFit="1" customWidth="1"/>
    <col min="3237" max="3237" width="50.75" style="6" customWidth="1"/>
    <col min="3238" max="3241" width="9.125" style="6"/>
    <col min="3242" max="3243" width="12.75" style="6" bestFit="1" customWidth="1"/>
    <col min="3244" max="3244" width="11.625" style="6" bestFit="1" customWidth="1"/>
    <col min="3245" max="3245" width="8.125" style="6" bestFit="1" customWidth="1"/>
    <col min="3246" max="3247" width="9.875" style="6" bestFit="1" customWidth="1"/>
    <col min="3248" max="3248" width="9.625" style="6" bestFit="1" customWidth="1"/>
    <col min="3249" max="3249" width="8.125" style="6" bestFit="1" customWidth="1"/>
    <col min="3250" max="3251" width="9" style="6" bestFit="1" customWidth="1"/>
    <col min="3252" max="3252" width="9.625" style="6" bestFit="1" customWidth="1"/>
    <col min="3253" max="3253" width="8.125" style="6" bestFit="1" customWidth="1"/>
    <col min="3254" max="3255" width="9" style="6" bestFit="1" customWidth="1"/>
    <col min="3256" max="3256" width="9.625" style="6" bestFit="1" customWidth="1"/>
    <col min="3257" max="3257" width="8.125" style="6" bestFit="1" customWidth="1"/>
    <col min="3258" max="3259" width="14" style="6" bestFit="1" customWidth="1"/>
    <col min="3260" max="3260" width="12.75" style="6" bestFit="1" customWidth="1"/>
    <col min="3261" max="3261" width="8.625" style="6" bestFit="1" customWidth="1"/>
    <col min="3262" max="3263" width="14" style="6" bestFit="1" customWidth="1"/>
    <col min="3264" max="3264" width="12.75" style="6" bestFit="1" customWidth="1"/>
    <col min="3265" max="3265" width="8.625" style="6" bestFit="1" customWidth="1"/>
    <col min="3266" max="3267" width="9" style="6" bestFit="1" customWidth="1"/>
    <col min="3268" max="3268" width="9.625" style="6" bestFit="1" customWidth="1"/>
    <col min="3269" max="3269" width="8.125" style="6" bestFit="1" customWidth="1"/>
    <col min="3270" max="3271" width="9" style="6" bestFit="1" customWidth="1"/>
    <col min="3272" max="3272" width="9.625" style="6" bestFit="1" customWidth="1"/>
    <col min="3273" max="3273" width="8.125" style="6" bestFit="1" customWidth="1"/>
    <col min="3274" max="3275" width="9" style="6" bestFit="1" customWidth="1"/>
    <col min="3276" max="3276" width="9.625" style="6" bestFit="1" customWidth="1"/>
    <col min="3277" max="3277" width="8.125" style="6" bestFit="1" customWidth="1"/>
    <col min="3278" max="3281" width="9.125" style="6"/>
    <col min="3282" max="3283" width="9" style="6" bestFit="1" customWidth="1"/>
    <col min="3284" max="3284" width="9.625" style="6" bestFit="1" customWidth="1"/>
    <col min="3285" max="3285" width="8.125" style="6" bestFit="1" customWidth="1"/>
    <col min="3286" max="3286" width="9.875" style="6" bestFit="1" customWidth="1"/>
    <col min="3287" max="3288" width="11.625" style="6" bestFit="1" customWidth="1"/>
    <col min="3289" max="3289" width="10.125" style="6" bestFit="1" customWidth="1"/>
    <col min="3290" max="3307" width="9.125" style="6"/>
    <col min="3308" max="3308" width="5.25" style="6" bestFit="1" customWidth="1"/>
    <col min="3309" max="3309" width="7.375" style="6" bestFit="1" customWidth="1"/>
    <col min="3310" max="3312" width="5.25" style="6" bestFit="1" customWidth="1"/>
    <col min="3313" max="3313" width="7.375" style="6" bestFit="1" customWidth="1"/>
    <col min="3314" max="3323" width="9.125" style="6"/>
    <col min="3324" max="3324" width="5.625" style="6" bestFit="1" customWidth="1"/>
    <col min="3325" max="3325" width="43.125" style="6" customWidth="1"/>
    <col min="3326" max="3326" width="36.125" style="6" customWidth="1"/>
    <col min="3327" max="3327" width="22" style="6" customWidth="1"/>
    <col min="3328" max="3328" width="23" style="6" customWidth="1"/>
    <col min="3329" max="3329" width="9.125" style="6"/>
    <col min="3330" max="3330" width="9.75" style="6" bestFit="1" customWidth="1"/>
    <col min="3331" max="3491" width="9.125" style="6"/>
    <col min="3492" max="3492" width="5.625" style="6" bestFit="1" customWidth="1"/>
    <col min="3493" max="3493" width="50.75" style="6" customWidth="1"/>
    <col min="3494" max="3497" width="9.125" style="6"/>
    <col min="3498" max="3499" width="12.75" style="6" bestFit="1" customWidth="1"/>
    <col min="3500" max="3500" width="11.625" style="6" bestFit="1" customWidth="1"/>
    <col min="3501" max="3501" width="8.125" style="6" bestFit="1" customWidth="1"/>
    <col min="3502" max="3503" width="9.875" style="6" bestFit="1" customWidth="1"/>
    <col min="3504" max="3504" width="9.625" style="6" bestFit="1" customWidth="1"/>
    <col min="3505" max="3505" width="8.125" style="6" bestFit="1" customWidth="1"/>
    <col min="3506" max="3507" width="9" style="6" bestFit="1" customWidth="1"/>
    <col min="3508" max="3508" width="9.625" style="6" bestFit="1" customWidth="1"/>
    <col min="3509" max="3509" width="8.125" style="6" bestFit="1" customWidth="1"/>
    <col min="3510" max="3511" width="9" style="6" bestFit="1" customWidth="1"/>
    <col min="3512" max="3512" width="9.625" style="6" bestFit="1" customWidth="1"/>
    <col min="3513" max="3513" width="8.125" style="6" bestFit="1" customWidth="1"/>
    <col min="3514" max="3515" width="14" style="6" bestFit="1" customWidth="1"/>
    <col min="3516" max="3516" width="12.75" style="6" bestFit="1" customWidth="1"/>
    <col min="3517" max="3517" width="8.625" style="6" bestFit="1" customWidth="1"/>
    <col min="3518" max="3519" width="14" style="6" bestFit="1" customWidth="1"/>
    <col min="3520" max="3520" width="12.75" style="6" bestFit="1" customWidth="1"/>
    <col min="3521" max="3521" width="8.625" style="6" bestFit="1" customWidth="1"/>
    <col min="3522" max="3523" width="9" style="6" bestFit="1" customWidth="1"/>
    <col min="3524" max="3524" width="9.625" style="6" bestFit="1" customWidth="1"/>
    <col min="3525" max="3525" width="8.125" style="6" bestFit="1" customWidth="1"/>
    <col min="3526" max="3527" width="9" style="6" bestFit="1" customWidth="1"/>
    <col min="3528" max="3528" width="9.625" style="6" bestFit="1" customWidth="1"/>
    <col min="3529" max="3529" width="8.125" style="6" bestFit="1" customWidth="1"/>
    <col min="3530" max="3531" width="9" style="6" bestFit="1" customWidth="1"/>
    <col min="3532" max="3532" width="9.625" style="6" bestFit="1" customWidth="1"/>
    <col min="3533" max="3533" width="8.125" style="6" bestFit="1" customWidth="1"/>
    <col min="3534" max="3537" width="9.125" style="6"/>
    <col min="3538" max="3539" width="9" style="6" bestFit="1" customWidth="1"/>
    <col min="3540" max="3540" width="9.625" style="6" bestFit="1" customWidth="1"/>
    <col min="3541" max="3541" width="8.125" style="6" bestFit="1" customWidth="1"/>
    <col min="3542" max="3542" width="9.875" style="6" bestFit="1" customWidth="1"/>
    <col min="3543" max="3544" width="11.625" style="6" bestFit="1" customWidth="1"/>
    <col min="3545" max="3545" width="10.125" style="6" bestFit="1" customWidth="1"/>
    <col min="3546" max="3563" width="9.125" style="6"/>
    <col min="3564" max="3564" width="5.25" style="6" bestFit="1" customWidth="1"/>
    <col min="3565" max="3565" width="7.375" style="6" bestFit="1" customWidth="1"/>
    <col min="3566" max="3568" width="5.25" style="6" bestFit="1" customWidth="1"/>
    <col min="3569" max="3569" width="7.375" style="6" bestFit="1" customWidth="1"/>
    <col min="3570" max="3579" width="9.125" style="6"/>
    <col min="3580" max="3580" width="5.625" style="6" bestFit="1" customWidth="1"/>
    <col min="3581" max="3581" width="43.125" style="6" customWidth="1"/>
    <col min="3582" max="3582" width="36.125" style="6" customWidth="1"/>
    <col min="3583" max="3583" width="22" style="6" customWidth="1"/>
    <col min="3584" max="3584" width="23" style="6" customWidth="1"/>
    <col min="3585" max="3585" width="9.125" style="6"/>
    <col min="3586" max="3586" width="9.75" style="6" bestFit="1" customWidth="1"/>
    <col min="3587" max="3747" width="9.125" style="6"/>
    <col min="3748" max="3748" width="5.625" style="6" bestFit="1" customWidth="1"/>
    <col min="3749" max="3749" width="50.75" style="6" customWidth="1"/>
    <col min="3750" max="3753" width="9.125" style="6"/>
    <col min="3754" max="3755" width="12.75" style="6" bestFit="1" customWidth="1"/>
    <col min="3756" max="3756" width="11.625" style="6" bestFit="1" customWidth="1"/>
    <col min="3757" max="3757" width="8.125" style="6" bestFit="1" customWidth="1"/>
    <col min="3758" max="3759" width="9.875" style="6" bestFit="1" customWidth="1"/>
    <col min="3760" max="3760" width="9.625" style="6" bestFit="1" customWidth="1"/>
    <col min="3761" max="3761" width="8.125" style="6" bestFit="1" customWidth="1"/>
    <col min="3762" max="3763" width="9" style="6" bestFit="1" customWidth="1"/>
    <col min="3764" max="3764" width="9.625" style="6" bestFit="1" customWidth="1"/>
    <col min="3765" max="3765" width="8.125" style="6" bestFit="1" customWidth="1"/>
    <col min="3766" max="3767" width="9" style="6" bestFit="1" customWidth="1"/>
    <col min="3768" max="3768" width="9.625" style="6" bestFit="1" customWidth="1"/>
    <col min="3769" max="3769" width="8.125" style="6" bestFit="1" customWidth="1"/>
    <col min="3770" max="3771" width="14" style="6" bestFit="1" customWidth="1"/>
    <col min="3772" max="3772" width="12.75" style="6" bestFit="1" customWidth="1"/>
    <col min="3773" max="3773" width="8.625" style="6" bestFit="1" customWidth="1"/>
    <col min="3774" max="3775" width="14" style="6" bestFit="1" customWidth="1"/>
    <col min="3776" max="3776" width="12.75" style="6" bestFit="1" customWidth="1"/>
    <col min="3777" max="3777" width="8.625" style="6" bestFit="1" customWidth="1"/>
    <col min="3778" max="3779" width="9" style="6" bestFit="1" customWidth="1"/>
    <col min="3780" max="3780" width="9.625" style="6" bestFit="1" customWidth="1"/>
    <col min="3781" max="3781" width="8.125" style="6" bestFit="1" customWidth="1"/>
    <col min="3782" max="3783" width="9" style="6" bestFit="1" customWidth="1"/>
    <col min="3784" max="3784" width="9.625" style="6" bestFit="1" customWidth="1"/>
    <col min="3785" max="3785" width="8.125" style="6" bestFit="1" customWidth="1"/>
    <col min="3786" max="3787" width="9" style="6" bestFit="1" customWidth="1"/>
    <col min="3788" max="3788" width="9.625" style="6" bestFit="1" customWidth="1"/>
    <col min="3789" max="3789" width="8.125" style="6" bestFit="1" customWidth="1"/>
    <col min="3790" max="3793" width="9.125" style="6"/>
    <col min="3794" max="3795" width="9" style="6" bestFit="1" customWidth="1"/>
    <col min="3796" max="3796" width="9.625" style="6" bestFit="1" customWidth="1"/>
    <col min="3797" max="3797" width="8.125" style="6" bestFit="1" customWidth="1"/>
    <col min="3798" max="3798" width="9.875" style="6" bestFit="1" customWidth="1"/>
    <col min="3799" max="3800" width="11.625" style="6" bestFit="1" customWidth="1"/>
    <col min="3801" max="3801" width="10.125" style="6" bestFit="1" customWidth="1"/>
    <col min="3802" max="3819" width="9.125" style="6"/>
    <col min="3820" max="3820" width="5.25" style="6" bestFit="1" customWidth="1"/>
    <col min="3821" max="3821" width="7.375" style="6" bestFit="1" customWidth="1"/>
    <col min="3822" max="3824" width="5.25" style="6" bestFit="1" customWidth="1"/>
    <col min="3825" max="3825" width="7.375" style="6" bestFit="1" customWidth="1"/>
    <col min="3826" max="3835" width="9.125" style="6"/>
    <col min="3836" max="3836" width="5.625" style="6" bestFit="1" customWidth="1"/>
    <col min="3837" max="3837" width="43.125" style="6" customWidth="1"/>
    <col min="3838" max="3838" width="36.125" style="6" customWidth="1"/>
    <col min="3839" max="3839" width="22" style="6" customWidth="1"/>
    <col min="3840" max="3840" width="23" style="6" customWidth="1"/>
    <col min="3841" max="3841" width="9.125" style="6"/>
    <col min="3842" max="3842" width="9.75" style="6" bestFit="1" customWidth="1"/>
    <col min="3843" max="4003" width="9.125" style="6"/>
    <col min="4004" max="4004" width="5.625" style="6" bestFit="1" customWidth="1"/>
    <col min="4005" max="4005" width="50.75" style="6" customWidth="1"/>
    <col min="4006" max="4009" width="9.125" style="6"/>
    <col min="4010" max="4011" width="12.75" style="6" bestFit="1" customWidth="1"/>
    <col min="4012" max="4012" width="11.625" style="6" bestFit="1" customWidth="1"/>
    <col min="4013" max="4013" width="8.125" style="6" bestFit="1" customWidth="1"/>
    <col min="4014" max="4015" width="9.875" style="6" bestFit="1" customWidth="1"/>
    <col min="4016" max="4016" width="9.625" style="6" bestFit="1" customWidth="1"/>
    <col min="4017" max="4017" width="8.125" style="6" bestFit="1" customWidth="1"/>
    <col min="4018" max="4019" width="9" style="6" bestFit="1" customWidth="1"/>
    <col min="4020" max="4020" width="9.625" style="6" bestFit="1" customWidth="1"/>
    <col min="4021" max="4021" width="8.125" style="6" bestFit="1" customWidth="1"/>
    <col min="4022" max="4023" width="9" style="6" bestFit="1" customWidth="1"/>
    <col min="4024" max="4024" width="9.625" style="6" bestFit="1" customWidth="1"/>
    <col min="4025" max="4025" width="8.125" style="6" bestFit="1" customWidth="1"/>
    <col min="4026" max="4027" width="14" style="6" bestFit="1" customWidth="1"/>
    <col min="4028" max="4028" width="12.75" style="6" bestFit="1" customWidth="1"/>
    <col min="4029" max="4029" width="8.625" style="6" bestFit="1" customWidth="1"/>
    <col min="4030" max="4031" width="14" style="6" bestFit="1" customWidth="1"/>
    <col min="4032" max="4032" width="12.75" style="6" bestFit="1" customWidth="1"/>
    <col min="4033" max="4033" width="8.625" style="6" bestFit="1" customWidth="1"/>
    <col min="4034" max="4035" width="9" style="6" bestFit="1" customWidth="1"/>
    <col min="4036" max="4036" width="9.625" style="6" bestFit="1" customWidth="1"/>
    <col min="4037" max="4037" width="8.125" style="6" bestFit="1" customWidth="1"/>
    <col min="4038" max="4039" width="9" style="6" bestFit="1" customWidth="1"/>
    <col min="4040" max="4040" width="9.625" style="6" bestFit="1" customWidth="1"/>
    <col min="4041" max="4041" width="8.125" style="6" bestFit="1" customWidth="1"/>
    <col min="4042" max="4043" width="9" style="6" bestFit="1" customWidth="1"/>
    <col min="4044" max="4044" width="9.625" style="6" bestFit="1" customWidth="1"/>
    <col min="4045" max="4045" width="8.125" style="6" bestFit="1" customWidth="1"/>
    <col min="4046" max="4049" width="9.125" style="6"/>
    <col min="4050" max="4051" width="9" style="6" bestFit="1" customWidth="1"/>
    <col min="4052" max="4052" width="9.625" style="6" bestFit="1" customWidth="1"/>
    <col min="4053" max="4053" width="8.125" style="6" bestFit="1" customWidth="1"/>
    <col min="4054" max="4054" width="9.875" style="6" bestFit="1" customWidth="1"/>
    <col min="4055" max="4056" width="11.625" style="6" bestFit="1" customWidth="1"/>
    <col min="4057" max="4057" width="10.125" style="6" bestFit="1" customWidth="1"/>
    <col min="4058" max="4075" width="9.125" style="6"/>
    <col min="4076" max="4076" width="5.25" style="6" bestFit="1" customWidth="1"/>
    <col min="4077" max="4077" width="7.375" style="6" bestFit="1" customWidth="1"/>
    <col min="4078" max="4080" width="5.25" style="6" bestFit="1" customWidth="1"/>
    <col min="4081" max="4081" width="7.375" style="6" bestFit="1" customWidth="1"/>
    <col min="4082" max="4091" width="9.125" style="6"/>
    <col min="4092" max="4092" width="5.625" style="6" bestFit="1" customWidth="1"/>
    <col min="4093" max="4093" width="43.125" style="6" customWidth="1"/>
    <col min="4094" max="4094" width="36.125" style="6" customWidth="1"/>
    <col min="4095" max="4095" width="22" style="6" customWidth="1"/>
    <col min="4096" max="4096" width="23" style="6" customWidth="1"/>
    <col min="4097" max="4097" width="9.125" style="6"/>
    <col min="4098" max="4098" width="9.75" style="6" bestFit="1" customWidth="1"/>
    <col min="4099" max="4259" width="9.125" style="6"/>
    <col min="4260" max="4260" width="5.625" style="6" bestFit="1" customWidth="1"/>
    <col min="4261" max="4261" width="50.75" style="6" customWidth="1"/>
    <col min="4262" max="4265" width="9.125" style="6"/>
    <col min="4266" max="4267" width="12.75" style="6" bestFit="1" customWidth="1"/>
    <col min="4268" max="4268" width="11.625" style="6" bestFit="1" customWidth="1"/>
    <col min="4269" max="4269" width="8.125" style="6" bestFit="1" customWidth="1"/>
    <col min="4270" max="4271" width="9.875" style="6" bestFit="1" customWidth="1"/>
    <col min="4272" max="4272" width="9.625" style="6" bestFit="1" customWidth="1"/>
    <col min="4273" max="4273" width="8.125" style="6" bestFit="1" customWidth="1"/>
    <col min="4274" max="4275" width="9" style="6" bestFit="1" customWidth="1"/>
    <col min="4276" max="4276" width="9.625" style="6" bestFit="1" customWidth="1"/>
    <col min="4277" max="4277" width="8.125" style="6" bestFit="1" customWidth="1"/>
    <col min="4278" max="4279" width="9" style="6" bestFit="1" customWidth="1"/>
    <col min="4280" max="4280" width="9.625" style="6" bestFit="1" customWidth="1"/>
    <col min="4281" max="4281" width="8.125" style="6" bestFit="1" customWidth="1"/>
    <col min="4282" max="4283" width="14" style="6" bestFit="1" customWidth="1"/>
    <col min="4284" max="4284" width="12.75" style="6" bestFit="1" customWidth="1"/>
    <col min="4285" max="4285" width="8.625" style="6" bestFit="1" customWidth="1"/>
    <col min="4286" max="4287" width="14" style="6" bestFit="1" customWidth="1"/>
    <col min="4288" max="4288" width="12.75" style="6" bestFit="1" customWidth="1"/>
    <col min="4289" max="4289" width="8.625" style="6" bestFit="1" customWidth="1"/>
    <col min="4290" max="4291" width="9" style="6" bestFit="1" customWidth="1"/>
    <col min="4292" max="4292" width="9.625" style="6" bestFit="1" customWidth="1"/>
    <col min="4293" max="4293" width="8.125" style="6" bestFit="1" customWidth="1"/>
    <col min="4294" max="4295" width="9" style="6" bestFit="1" customWidth="1"/>
    <col min="4296" max="4296" width="9.625" style="6" bestFit="1" customWidth="1"/>
    <col min="4297" max="4297" width="8.125" style="6" bestFit="1" customWidth="1"/>
    <col min="4298" max="4299" width="9" style="6" bestFit="1" customWidth="1"/>
    <col min="4300" max="4300" width="9.625" style="6" bestFit="1" customWidth="1"/>
    <col min="4301" max="4301" width="8.125" style="6" bestFit="1" customWidth="1"/>
    <col min="4302" max="4305" width="9.125" style="6"/>
    <col min="4306" max="4307" width="9" style="6" bestFit="1" customWidth="1"/>
    <col min="4308" max="4308" width="9.625" style="6" bestFit="1" customWidth="1"/>
    <col min="4309" max="4309" width="8.125" style="6" bestFit="1" customWidth="1"/>
    <col min="4310" max="4310" width="9.875" style="6" bestFit="1" customWidth="1"/>
    <col min="4311" max="4312" width="11.625" style="6" bestFit="1" customWidth="1"/>
    <col min="4313" max="4313" width="10.125" style="6" bestFit="1" customWidth="1"/>
    <col min="4314" max="4331" width="9.125" style="6"/>
    <col min="4332" max="4332" width="5.25" style="6" bestFit="1" customWidth="1"/>
    <col min="4333" max="4333" width="7.375" style="6" bestFit="1" customWidth="1"/>
    <col min="4334" max="4336" width="5.25" style="6" bestFit="1" customWidth="1"/>
    <col min="4337" max="4337" width="7.375" style="6" bestFit="1" customWidth="1"/>
    <col min="4338" max="4347" width="9.125" style="6"/>
    <col min="4348" max="4348" width="5.625" style="6" bestFit="1" customWidth="1"/>
    <col min="4349" max="4349" width="43.125" style="6" customWidth="1"/>
    <col min="4350" max="4350" width="36.125" style="6" customWidth="1"/>
    <col min="4351" max="4351" width="22" style="6" customWidth="1"/>
    <col min="4352" max="4352" width="23" style="6" customWidth="1"/>
    <col min="4353" max="4353" width="9.125" style="6"/>
    <col min="4354" max="4354" width="9.75" style="6" bestFit="1" customWidth="1"/>
    <col min="4355" max="4515" width="9.125" style="6"/>
    <col min="4516" max="4516" width="5.625" style="6" bestFit="1" customWidth="1"/>
    <col min="4517" max="4517" width="50.75" style="6" customWidth="1"/>
    <col min="4518" max="4521" width="9.125" style="6"/>
    <col min="4522" max="4523" width="12.75" style="6" bestFit="1" customWidth="1"/>
    <col min="4524" max="4524" width="11.625" style="6" bestFit="1" customWidth="1"/>
    <col min="4525" max="4525" width="8.125" style="6" bestFit="1" customWidth="1"/>
    <col min="4526" max="4527" width="9.875" style="6" bestFit="1" customWidth="1"/>
    <col min="4528" max="4528" width="9.625" style="6" bestFit="1" customWidth="1"/>
    <col min="4529" max="4529" width="8.125" style="6" bestFit="1" customWidth="1"/>
    <col min="4530" max="4531" width="9" style="6" bestFit="1" customWidth="1"/>
    <col min="4532" max="4532" width="9.625" style="6" bestFit="1" customWidth="1"/>
    <col min="4533" max="4533" width="8.125" style="6" bestFit="1" customWidth="1"/>
    <col min="4534" max="4535" width="9" style="6" bestFit="1" customWidth="1"/>
    <col min="4536" max="4536" width="9.625" style="6" bestFit="1" customWidth="1"/>
    <col min="4537" max="4537" width="8.125" style="6" bestFit="1" customWidth="1"/>
    <col min="4538" max="4539" width="14" style="6" bestFit="1" customWidth="1"/>
    <col min="4540" max="4540" width="12.75" style="6" bestFit="1" customWidth="1"/>
    <col min="4541" max="4541" width="8.625" style="6" bestFit="1" customWidth="1"/>
    <col min="4542" max="4543" width="14" style="6" bestFit="1" customWidth="1"/>
    <col min="4544" max="4544" width="12.75" style="6" bestFit="1" customWidth="1"/>
    <col min="4545" max="4545" width="8.625" style="6" bestFit="1" customWidth="1"/>
    <col min="4546" max="4547" width="9" style="6" bestFit="1" customWidth="1"/>
    <col min="4548" max="4548" width="9.625" style="6" bestFit="1" customWidth="1"/>
    <col min="4549" max="4549" width="8.125" style="6" bestFit="1" customWidth="1"/>
    <col min="4550" max="4551" width="9" style="6" bestFit="1" customWidth="1"/>
    <col min="4552" max="4552" width="9.625" style="6" bestFit="1" customWidth="1"/>
    <col min="4553" max="4553" width="8.125" style="6" bestFit="1" customWidth="1"/>
    <col min="4554" max="4555" width="9" style="6" bestFit="1" customWidth="1"/>
    <col min="4556" max="4556" width="9.625" style="6" bestFit="1" customWidth="1"/>
    <col min="4557" max="4557" width="8.125" style="6" bestFit="1" customWidth="1"/>
    <col min="4558" max="4561" width="9.125" style="6"/>
    <col min="4562" max="4563" width="9" style="6" bestFit="1" customWidth="1"/>
    <col min="4564" max="4564" width="9.625" style="6" bestFit="1" customWidth="1"/>
    <col min="4565" max="4565" width="8.125" style="6" bestFit="1" customWidth="1"/>
    <col min="4566" max="4566" width="9.875" style="6" bestFit="1" customWidth="1"/>
    <col min="4567" max="4568" width="11.625" style="6" bestFit="1" customWidth="1"/>
    <col min="4569" max="4569" width="10.125" style="6" bestFit="1" customWidth="1"/>
    <col min="4570" max="4587" width="9.125" style="6"/>
    <col min="4588" max="4588" width="5.25" style="6" bestFit="1" customWidth="1"/>
    <col min="4589" max="4589" width="7.375" style="6" bestFit="1" customWidth="1"/>
    <col min="4590" max="4592" width="5.25" style="6" bestFit="1" customWidth="1"/>
    <col min="4593" max="4593" width="7.375" style="6" bestFit="1" customWidth="1"/>
    <col min="4594" max="4603" width="9.125" style="6"/>
    <col min="4604" max="4604" width="5.625" style="6" bestFit="1" customWidth="1"/>
    <col min="4605" max="4605" width="43.125" style="6" customWidth="1"/>
    <col min="4606" max="4606" width="36.125" style="6" customWidth="1"/>
    <col min="4607" max="4607" width="22" style="6" customWidth="1"/>
    <col min="4608" max="4608" width="23" style="6" customWidth="1"/>
    <col min="4609" max="4609" width="9.125" style="6"/>
    <col min="4610" max="4610" width="9.75" style="6" bestFit="1" customWidth="1"/>
    <col min="4611" max="4771" width="9.125" style="6"/>
    <col min="4772" max="4772" width="5.625" style="6" bestFit="1" customWidth="1"/>
    <col min="4773" max="4773" width="50.75" style="6" customWidth="1"/>
    <col min="4774" max="4777" width="9.125" style="6"/>
    <col min="4778" max="4779" width="12.75" style="6" bestFit="1" customWidth="1"/>
    <col min="4780" max="4780" width="11.625" style="6" bestFit="1" customWidth="1"/>
    <col min="4781" max="4781" width="8.125" style="6" bestFit="1" customWidth="1"/>
    <col min="4782" max="4783" width="9.875" style="6" bestFit="1" customWidth="1"/>
    <col min="4784" max="4784" width="9.625" style="6" bestFit="1" customWidth="1"/>
    <col min="4785" max="4785" width="8.125" style="6" bestFit="1" customWidth="1"/>
    <col min="4786" max="4787" width="9" style="6" bestFit="1" customWidth="1"/>
    <col min="4788" max="4788" width="9.625" style="6" bestFit="1" customWidth="1"/>
    <col min="4789" max="4789" width="8.125" style="6" bestFit="1" customWidth="1"/>
    <col min="4790" max="4791" width="9" style="6" bestFit="1" customWidth="1"/>
    <col min="4792" max="4792" width="9.625" style="6" bestFit="1" customWidth="1"/>
    <col min="4793" max="4793" width="8.125" style="6" bestFit="1" customWidth="1"/>
    <col min="4794" max="4795" width="14" style="6" bestFit="1" customWidth="1"/>
    <col min="4796" max="4796" width="12.75" style="6" bestFit="1" customWidth="1"/>
    <col min="4797" max="4797" width="8.625" style="6" bestFit="1" customWidth="1"/>
    <col min="4798" max="4799" width="14" style="6" bestFit="1" customWidth="1"/>
    <col min="4800" max="4800" width="12.75" style="6" bestFit="1" customWidth="1"/>
    <col min="4801" max="4801" width="8.625" style="6" bestFit="1" customWidth="1"/>
    <col min="4802" max="4803" width="9" style="6" bestFit="1" customWidth="1"/>
    <col min="4804" max="4804" width="9.625" style="6" bestFit="1" customWidth="1"/>
    <col min="4805" max="4805" width="8.125" style="6" bestFit="1" customWidth="1"/>
    <col min="4806" max="4807" width="9" style="6" bestFit="1" customWidth="1"/>
    <col min="4808" max="4808" width="9.625" style="6" bestFit="1" customWidth="1"/>
    <col min="4809" max="4809" width="8.125" style="6" bestFit="1" customWidth="1"/>
    <col min="4810" max="4811" width="9" style="6" bestFit="1" customWidth="1"/>
    <col min="4812" max="4812" width="9.625" style="6" bestFit="1" customWidth="1"/>
    <col min="4813" max="4813" width="8.125" style="6" bestFit="1" customWidth="1"/>
    <col min="4814" max="4817" width="9.125" style="6"/>
    <col min="4818" max="4819" width="9" style="6" bestFit="1" customWidth="1"/>
    <col min="4820" max="4820" width="9.625" style="6" bestFit="1" customWidth="1"/>
    <col min="4821" max="4821" width="8.125" style="6" bestFit="1" customWidth="1"/>
    <col min="4822" max="4822" width="9.875" style="6" bestFit="1" customWidth="1"/>
    <col min="4823" max="4824" width="11.625" style="6" bestFit="1" customWidth="1"/>
    <col min="4825" max="4825" width="10.125" style="6" bestFit="1" customWidth="1"/>
    <col min="4826" max="4843" width="9.125" style="6"/>
    <col min="4844" max="4844" width="5.25" style="6" bestFit="1" customWidth="1"/>
    <col min="4845" max="4845" width="7.375" style="6" bestFit="1" customWidth="1"/>
    <col min="4846" max="4848" width="5.25" style="6" bestFit="1" customWidth="1"/>
    <col min="4849" max="4849" width="7.375" style="6" bestFit="1" customWidth="1"/>
    <col min="4850" max="4859" width="9.125" style="6"/>
    <col min="4860" max="4860" width="5.625" style="6" bestFit="1" customWidth="1"/>
    <col min="4861" max="4861" width="43.125" style="6" customWidth="1"/>
    <col min="4862" max="4862" width="36.125" style="6" customWidth="1"/>
    <col min="4863" max="4863" width="22" style="6" customWidth="1"/>
    <col min="4864" max="4864" width="23" style="6" customWidth="1"/>
    <col min="4865" max="4865" width="9.125" style="6"/>
    <col min="4866" max="4866" width="9.75" style="6" bestFit="1" customWidth="1"/>
    <col min="4867" max="5027" width="9.125" style="6"/>
    <col min="5028" max="5028" width="5.625" style="6" bestFit="1" customWidth="1"/>
    <col min="5029" max="5029" width="50.75" style="6" customWidth="1"/>
    <col min="5030" max="5033" width="9.125" style="6"/>
    <col min="5034" max="5035" width="12.75" style="6" bestFit="1" customWidth="1"/>
    <col min="5036" max="5036" width="11.625" style="6" bestFit="1" customWidth="1"/>
    <col min="5037" max="5037" width="8.125" style="6" bestFit="1" customWidth="1"/>
    <col min="5038" max="5039" width="9.875" style="6" bestFit="1" customWidth="1"/>
    <col min="5040" max="5040" width="9.625" style="6" bestFit="1" customWidth="1"/>
    <col min="5041" max="5041" width="8.125" style="6" bestFit="1" customWidth="1"/>
    <col min="5042" max="5043" width="9" style="6" bestFit="1" customWidth="1"/>
    <col min="5044" max="5044" width="9.625" style="6" bestFit="1" customWidth="1"/>
    <col min="5045" max="5045" width="8.125" style="6" bestFit="1" customWidth="1"/>
    <col min="5046" max="5047" width="9" style="6" bestFit="1" customWidth="1"/>
    <col min="5048" max="5048" width="9.625" style="6" bestFit="1" customWidth="1"/>
    <col min="5049" max="5049" width="8.125" style="6" bestFit="1" customWidth="1"/>
    <col min="5050" max="5051" width="14" style="6" bestFit="1" customWidth="1"/>
    <col min="5052" max="5052" width="12.75" style="6" bestFit="1" customWidth="1"/>
    <col min="5053" max="5053" width="8.625" style="6" bestFit="1" customWidth="1"/>
    <col min="5054" max="5055" width="14" style="6" bestFit="1" customWidth="1"/>
    <col min="5056" max="5056" width="12.75" style="6" bestFit="1" customWidth="1"/>
    <col min="5057" max="5057" width="8.625" style="6" bestFit="1" customWidth="1"/>
    <col min="5058" max="5059" width="9" style="6" bestFit="1" customWidth="1"/>
    <col min="5060" max="5060" width="9.625" style="6" bestFit="1" customWidth="1"/>
    <col min="5061" max="5061" width="8.125" style="6" bestFit="1" customWidth="1"/>
    <col min="5062" max="5063" width="9" style="6" bestFit="1" customWidth="1"/>
    <col min="5064" max="5064" width="9.625" style="6" bestFit="1" customWidth="1"/>
    <col min="5065" max="5065" width="8.125" style="6" bestFit="1" customWidth="1"/>
    <col min="5066" max="5067" width="9" style="6" bestFit="1" customWidth="1"/>
    <col min="5068" max="5068" width="9.625" style="6" bestFit="1" customWidth="1"/>
    <col min="5069" max="5069" width="8.125" style="6" bestFit="1" customWidth="1"/>
    <col min="5070" max="5073" width="9.125" style="6"/>
    <col min="5074" max="5075" width="9" style="6" bestFit="1" customWidth="1"/>
    <col min="5076" max="5076" width="9.625" style="6" bestFit="1" customWidth="1"/>
    <col min="5077" max="5077" width="8.125" style="6" bestFit="1" customWidth="1"/>
    <col min="5078" max="5078" width="9.875" style="6" bestFit="1" customWidth="1"/>
    <col min="5079" max="5080" width="11.625" style="6" bestFit="1" customWidth="1"/>
    <col min="5081" max="5081" width="10.125" style="6" bestFit="1" customWidth="1"/>
    <col min="5082" max="5099" width="9.125" style="6"/>
    <col min="5100" max="5100" width="5.25" style="6" bestFit="1" customWidth="1"/>
    <col min="5101" max="5101" width="7.375" style="6" bestFit="1" customWidth="1"/>
    <col min="5102" max="5104" width="5.25" style="6" bestFit="1" customWidth="1"/>
    <col min="5105" max="5105" width="7.375" style="6" bestFit="1" customWidth="1"/>
    <col min="5106" max="5115" width="9.125" style="6"/>
    <col min="5116" max="5116" width="5.625" style="6" bestFit="1" customWidth="1"/>
    <col min="5117" max="5117" width="43.125" style="6" customWidth="1"/>
    <col min="5118" max="5118" width="36.125" style="6" customWidth="1"/>
    <col min="5119" max="5119" width="22" style="6" customWidth="1"/>
    <col min="5120" max="5120" width="23" style="6" customWidth="1"/>
    <col min="5121" max="5121" width="9.125" style="6"/>
    <col min="5122" max="5122" width="9.75" style="6" bestFit="1" customWidth="1"/>
    <col min="5123" max="5283" width="9.125" style="6"/>
    <col min="5284" max="5284" width="5.625" style="6" bestFit="1" customWidth="1"/>
    <col min="5285" max="5285" width="50.75" style="6" customWidth="1"/>
    <col min="5286" max="5289" width="9.125" style="6"/>
    <col min="5290" max="5291" width="12.75" style="6" bestFit="1" customWidth="1"/>
    <col min="5292" max="5292" width="11.625" style="6" bestFit="1" customWidth="1"/>
    <col min="5293" max="5293" width="8.125" style="6" bestFit="1" customWidth="1"/>
    <col min="5294" max="5295" width="9.875" style="6" bestFit="1" customWidth="1"/>
    <col min="5296" max="5296" width="9.625" style="6" bestFit="1" customWidth="1"/>
    <col min="5297" max="5297" width="8.125" style="6" bestFit="1" customWidth="1"/>
    <col min="5298" max="5299" width="9" style="6" bestFit="1" customWidth="1"/>
    <col min="5300" max="5300" width="9.625" style="6" bestFit="1" customWidth="1"/>
    <col min="5301" max="5301" width="8.125" style="6" bestFit="1" customWidth="1"/>
    <col min="5302" max="5303" width="9" style="6" bestFit="1" customWidth="1"/>
    <col min="5304" max="5304" width="9.625" style="6" bestFit="1" customWidth="1"/>
    <col min="5305" max="5305" width="8.125" style="6" bestFit="1" customWidth="1"/>
    <col min="5306" max="5307" width="14" style="6" bestFit="1" customWidth="1"/>
    <col min="5308" max="5308" width="12.75" style="6" bestFit="1" customWidth="1"/>
    <col min="5309" max="5309" width="8.625" style="6" bestFit="1" customWidth="1"/>
    <col min="5310" max="5311" width="14" style="6" bestFit="1" customWidth="1"/>
    <col min="5312" max="5312" width="12.75" style="6" bestFit="1" customWidth="1"/>
    <col min="5313" max="5313" width="8.625" style="6" bestFit="1" customWidth="1"/>
    <col min="5314" max="5315" width="9" style="6" bestFit="1" customWidth="1"/>
    <col min="5316" max="5316" width="9.625" style="6" bestFit="1" customWidth="1"/>
    <col min="5317" max="5317" width="8.125" style="6" bestFit="1" customWidth="1"/>
    <col min="5318" max="5319" width="9" style="6" bestFit="1" customWidth="1"/>
    <col min="5320" max="5320" width="9.625" style="6" bestFit="1" customWidth="1"/>
    <col min="5321" max="5321" width="8.125" style="6" bestFit="1" customWidth="1"/>
    <col min="5322" max="5323" width="9" style="6" bestFit="1" customWidth="1"/>
    <col min="5324" max="5324" width="9.625" style="6" bestFit="1" customWidth="1"/>
    <col min="5325" max="5325" width="8.125" style="6" bestFit="1" customWidth="1"/>
    <col min="5326" max="5329" width="9.125" style="6"/>
    <col min="5330" max="5331" width="9" style="6" bestFit="1" customWidth="1"/>
    <col min="5332" max="5332" width="9.625" style="6" bestFit="1" customWidth="1"/>
    <col min="5333" max="5333" width="8.125" style="6" bestFit="1" customWidth="1"/>
    <col min="5334" max="5334" width="9.875" style="6" bestFit="1" customWidth="1"/>
    <col min="5335" max="5336" width="11.625" style="6" bestFit="1" customWidth="1"/>
    <col min="5337" max="5337" width="10.125" style="6" bestFit="1" customWidth="1"/>
    <col min="5338" max="5355" width="9.125" style="6"/>
    <col min="5356" max="5356" width="5.25" style="6" bestFit="1" customWidth="1"/>
    <col min="5357" max="5357" width="7.375" style="6" bestFit="1" customWidth="1"/>
    <col min="5358" max="5360" width="5.25" style="6" bestFit="1" customWidth="1"/>
    <col min="5361" max="5361" width="7.375" style="6" bestFit="1" customWidth="1"/>
    <col min="5362" max="5371" width="9.125" style="6"/>
    <col min="5372" max="5372" width="5.625" style="6" bestFit="1" customWidth="1"/>
    <col min="5373" max="5373" width="43.125" style="6" customWidth="1"/>
    <col min="5374" max="5374" width="36.125" style="6" customWidth="1"/>
    <col min="5375" max="5375" width="22" style="6" customWidth="1"/>
    <col min="5376" max="5376" width="23" style="6" customWidth="1"/>
    <col min="5377" max="5377" width="9.125" style="6"/>
    <col min="5378" max="5378" width="9.75" style="6" bestFit="1" customWidth="1"/>
    <col min="5379" max="5539" width="9.125" style="6"/>
    <col min="5540" max="5540" width="5.625" style="6" bestFit="1" customWidth="1"/>
    <col min="5541" max="5541" width="50.75" style="6" customWidth="1"/>
    <col min="5542" max="5545" width="9.125" style="6"/>
    <col min="5546" max="5547" width="12.75" style="6" bestFit="1" customWidth="1"/>
    <col min="5548" max="5548" width="11.625" style="6" bestFit="1" customWidth="1"/>
    <col min="5549" max="5549" width="8.125" style="6" bestFit="1" customWidth="1"/>
    <col min="5550" max="5551" width="9.875" style="6" bestFit="1" customWidth="1"/>
    <col min="5552" max="5552" width="9.625" style="6" bestFit="1" customWidth="1"/>
    <col min="5553" max="5553" width="8.125" style="6" bestFit="1" customWidth="1"/>
    <col min="5554" max="5555" width="9" style="6" bestFit="1" customWidth="1"/>
    <col min="5556" max="5556" width="9.625" style="6" bestFit="1" customWidth="1"/>
    <col min="5557" max="5557" width="8.125" style="6" bestFit="1" customWidth="1"/>
    <col min="5558" max="5559" width="9" style="6" bestFit="1" customWidth="1"/>
    <col min="5560" max="5560" width="9.625" style="6" bestFit="1" customWidth="1"/>
    <col min="5561" max="5561" width="8.125" style="6" bestFit="1" customWidth="1"/>
    <col min="5562" max="5563" width="14" style="6" bestFit="1" customWidth="1"/>
    <col min="5564" max="5564" width="12.75" style="6" bestFit="1" customWidth="1"/>
    <col min="5565" max="5565" width="8.625" style="6" bestFit="1" customWidth="1"/>
    <col min="5566" max="5567" width="14" style="6" bestFit="1" customWidth="1"/>
    <col min="5568" max="5568" width="12.75" style="6" bestFit="1" customWidth="1"/>
    <col min="5569" max="5569" width="8.625" style="6" bestFit="1" customWidth="1"/>
    <col min="5570" max="5571" width="9" style="6" bestFit="1" customWidth="1"/>
    <col min="5572" max="5572" width="9.625" style="6" bestFit="1" customWidth="1"/>
    <col min="5573" max="5573" width="8.125" style="6" bestFit="1" customWidth="1"/>
    <col min="5574" max="5575" width="9" style="6" bestFit="1" customWidth="1"/>
    <col min="5576" max="5576" width="9.625" style="6" bestFit="1" customWidth="1"/>
    <col min="5577" max="5577" width="8.125" style="6" bestFit="1" customWidth="1"/>
    <col min="5578" max="5579" width="9" style="6" bestFit="1" customWidth="1"/>
    <col min="5580" max="5580" width="9.625" style="6" bestFit="1" customWidth="1"/>
    <col min="5581" max="5581" width="8.125" style="6" bestFit="1" customWidth="1"/>
    <col min="5582" max="5585" width="9.125" style="6"/>
    <col min="5586" max="5587" width="9" style="6" bestFit="1" customWidth="1"/>
    <col min="5588" max="5588" width="9.625" style="6" bestFit="1" customWidth="1"/>
    <col min="5589" max="5589" width="8.125" style="6" bestFit="1" customWidth="1"/>
    <col min="5590" max="5590" width="9.875" style="6" bestFit="1" customWidth="1"/>
    <col min="5591" max="5592" width="11.625" style="6" bestFit="1" customWidth="1"/>
    <col min="5593" max="5593" width="10.125" style="6" bestFit="1" customWidth="1"/>
    <col min="5594" max="5611" width="9.125" style="6"/>
    <col min="5612" max="5612" width="5.25" style="6" bestFit="1" customWidth="1"/>
    <col min="5613" max="5613" width="7.375" style="6" bestFit="1" customWidth="1"/>
    <col min="5614" max="5616" width="5.25" style="6" bestFit="1" customWidth="1"/>
    <col min="5617" max="5617" width="7.375" style="6" bestFit="1" customWidth="1"/>
    <col min="5618" max="5627" width="9.125" style="6"/>
    <col min="5628" max="5628" width="5.625" style="6" bestFit="1" customWidth="1"/>
    <col min="5629" max="5629" width="43.125" style="6" customWidth="1"/>
    <col min="5630" max="5630" width="36.125" style="6" customWidth="1"/>
    <col min="5631" max="5631" width="22" style="6" customWidth="1"/>
    <col min="5632" max="5632" width="23" style="6" customWidth="1"/>
    <col min="5633" max="5633" width="9.125" style="6"/>
    <col min="5634" max="5634" width="9.75" style="6" bestFit="1" customWidth="1"/>
    <col min="5635" max="5795" width="9.125" style="6"/>
    <col min="5796" max="5796" width="5.625" style="6" bestFit="1" customWidth="1"/>
    <col min="5797" max="5797" width="50.75" style="6" customWidth="1"/>
    <col min="5798" max="5801" width="9.125" style="6"/>
    <col min="5802" max="5803" width="12.75" style="6" bestFit="1" customWidth="1"/>
    <col min="5804" max="5804" width="11.625" style="6" bestFit="1" customWidth="1"/>
    <col min="5805" max="5805" width="8.125" style="6" bestFit="1" customWidth="1"/>
    <col min="5806" max="5807" width="9.875" style="6" bestFit="1" customWidth="1"/>
    <col min="5808" max="5808" width="9.625" style="6" bestFit="1" customWidth="1"/>
    <col min="5809" max="5809" width="8.125" style="6" bestFit="1" customWidth="1"/>
    <col min="5810" max="5811" width="9" style="6" bestFit="1" customWidth="1"/>
    <col min="5812" max="5812" width="9.625" style="6" bestFit="1" customWidth="1"/>
    <col min="5813" max="5813" width="8.125" style="6" bestFit="1" customWidth="1"/>
    <col min="5814" max="5815" width="9" style="6" bestFit="1" customWidth="1"/>
    <col min="5816" max="5816" width="9.625" style="6" bestFit="1" customWidth="1"/>
    <col min="5817" max="5817" width="8.125" style="6" bestFit="1" customWidth="1"/>
    <col min="5818" max="5819" width="14" style="6" bestFit="1" customWidth="1"/>
    <col min="5820" max="5820" width="12.75" style="6" bestFit="1" customWidth="1"/>
    <col min="5821" max="5821" width="8.625" style="6" bestFit="1" customWidth="1"/>
    <col min="5822" max="5823" width="14" style="6" bestFit="1" customWidth="1"/>
    <col min="5824" max="5824" width="12.75" style="6" bestFit="1" customWidth="1"/>
    <col min="5825" max="5825" width="8.625" style="6" bestFit="1" customWidth="1"/>
    <col min="5826" max="5827" width="9" style="6" bestFit="1" customWidth="1"/>
    <col min="5828" max="5828" width="9.625" style="6" bestFit="1" customWidth="1"/>
    <col min="5829" max="5829" width="8.125" style="6" bestFit="1" customWidth="1"/>
    <col min="5830" max="5831" width="9" style="6" bestFit="1" customWidth="1"/>
    <col min="5832" max="5832" width="9.625" style="6" bestFit="1" customWidth="1"/>
    <col min="5833" max="5833" width="8.125" style="6" bestFit="1" customWidth="1"/>
    <col min="5834" max="5835" width="9" style="6" bestFit="1" customWidth="1"/>
    <col min="5836" max="5836" width="9.625" style="6" bestFit="1" customWidth="1"/>
    <col min="5837" max="5837" width="8.125" style="6" bestFit="1" customWidth="1"/>
    <col min="5838" max="5841" width="9.125" style="6"/>
    <col min="5842" max="5843" width="9" style="6" bestFit="1" customWidth="1"/>
    <col min="5844" max="5844" width="9.625" style="6" bestFit="1" customWidth="1"/>
    <col min="5845" max="5845" width="8.125" style="6" bestFit="1" customWidth="1"/>
    <col min="5846" max="5846" width="9.875" style="6" bestFit="1" customWidth="1"/>
    <col min="5847" max="5848" width="11.625" style="6" bestFit="1" customWidth="1"/>
    <col min="5849" max="5849" width="10.125" style="6" bestFit="1" customWidth="1"/>
    <col min="5850" max="5867" width="9.125" style="6"/>
    <col min="5868" max="5868" width="5.25" style="6" bestFit="1" customWidth="1"/>
    <col min="5869" max="5869" width="7.375" style="6" bestFit="1" customWidth="1"/>
    <col min="5870" max="5872" width="5.25" style="6" bestFit="1" customWidth="1"/>
    <col min="5873" max="5873" width="7.375" style="6" bestFit="1" customWidth="1"/>
    <col min="5874" max="5883" width="9.125" style="6"/>
    <col min="5884" max="5884" width="5.625" style="6" bestFit="1" customWidth="1"/>
    <col min="5885" max="5885" width="43.125" style="6" customWidth="1"/>
    <col min="5886" max="5886" width="36.125" style="6" customWidth="1"/>
    <col min="5887" max="5887" width="22" style="6" customWidth="1"/>
    <col min="5888" max="5888" width="23" style="6" customWidth="1"/>
    <col min="5889" max="5889" width="9.125" style="6"/>
    <col min="5890" max="5890" width="9.75" style="6" bestFit="1" customWidth="1"/>
    <col min="5891" max="6051" width="9.125" style="6"/>
    <col min="6052" max="6052" width="5.625" style="6" bestFit="1" customWidth="1"/>
    <col min="6053" max="6053" width="50.75" style="6" customWidth="1"/>
    <col min="6054" max="6057" width="9.125" style="6"/>
    <col min="6058" max="6059" width="12.75" style="6" bestFit="1" customWidth="1"/>
    <col min="6060" max="6060" width="11.625" style="6" bestFit="1" customWidth="1"/>
    <col min="6061" max="6061" width="8.125" style="6" bestFit="1" customWidth="1"/>
    <col min="6062" max="6063" width="9.875" style="6" bestFit="1" customWidth="1"/>
    <col min="6064" max="6064" width="9.625" style="6" bestFit="1" customWidth="1"/>
    <col min="6065" max="6065" width="8.125" style="6" bestFit="1" customWidth="1"/>
    <col min="6066" max="6067" width="9" style="6" bestFit="1" customWidth="1"/>
    <col min="6068" max="6068" width="9.625" style="6" bestFit="1" customWidth="1"/>
    <col min="6069" max="6069" width="8.125" style="6" bestFit="1" customWidth="1"/>
    <col min="6070" max="6071" width="9" style="6" bestFit="1" customWidth="1"/>
    <col min="6072" max="6072" width="9.625" style="6" bestFit="1" customWidth="1"/>
    <col min="6073" max="6073" width="8.125" style="6" bestFit="1" customWidth="1"/>
    <col min="6074" max="6075" width="14" style="6" bestFit="1" customWidth="1"/>
    <col min="6076" max="6076" width="12.75" style="6" bestFit="1" customWidth="1"/>
    <col min="6077" max="6077" width="8.625" style="6" bestFit="1" customWidth="1"/>
    <col min="6078" max="6079" width="14" style="6" bestFit="1" customWidth="1"/>
    <col min="6080" max="6080" width="12.75" style="6" bestFit="1" customWidth="1"/>
    <col min="6081" max="6081" width="8.625" style="6" bestFit="1" customWidth="1"/>
    <col min="6082" max="6083" width="9" style="6" bestFit="1" customWidth="1"/>
    <col min="6084" max="6084" width="9.625" style="6" bestFit="1" customWidth="1"/>
    <col min="6085" max="6085" width="8.125" style="6" bestFit="1" customWidth="1"/>
    <col min="6086" max="6087" width="9" style="6" bestFit="1" customWidth="1"/>
    <col min="6088" max="6088" width="9.625" style="6" bestFit="1" customWidth="1"/>
    <col min="6089" max="6089" width="8.125" style="6" bestFit="1" customWidth="1"/>
    <col min="6090" max="6091" width="9" style="6" bestFit="1" customWidth="1"/>
    <col min="6092" max="6092" width="9.625" style="6" bestFit="1" customWidth="1"/>
    <col min="6093" max="6093" width="8.125" style="6" bestFit="1" customWidth="1"/>
    <col min="6094" max="6097" width="9.125" style="6"/>
    <col min="6098" max="6099" width="9" style="6" bestFit="1" customWidth="1"/>
    <col min="6100" max="6100" width="9.625" style="6" bestFit="1" customWidth="1"/>
    <col min="6101" max="6101" width="8.125" style="6" bestFit="1" customWidth="1"/>
    <col min="6102" max="6102" width="9.875" style="6" bestFit="1" customWidth="1"/>
    <col min="6103" max="6104" width="11.625" style="6" bestFit="1" customWidth="1"/>
    <col min="6105" max="6105" width="10.125" style="6" bestFit="1" customWidth="1"/>
    <col min="6106" max="6123" width="9.125" style="6"/>
    <col min="6124" max="6124" width="5.25" style="6" bestFit="1" customWidth="1"/>
    <col min="6125" max="6125" width="7.375" style="6" bestFit="1" customWidth="1"/>
    <col min="6126" max="6128" width="5.25" style="6" bestFit="1" customWidth="1"/>
    <col min="6129" max="6129" width="7.375" style="6" bestFit="1" customWidth="1"/>
    <col min="6130" max="6139" width="9.125" style="6"/>
    <col min="6140" max="6140" width="5.625" style="6" bestFit="1" customWidth="1"/>
    <col min="6141" max="6141" width="43.125" style="6" customWidth="1"/>
    <col min="6142" max="6142" width="36.125" style="6" customWidth="1"/>
    <col min="6143" max="6143" width="22" style="6" customWidth="1"/>
    <col min="6144" max="6144" width="23" style="6" customWidth="1"/>
    <col min="6145" max="6145" width="9.125" style="6"/>
    <col min="6146" max="6146" width="9.75" style="6" bestFit="1" customWidth="1"/>
    <col min="6147" max="6307" width="9.125" style="6"/>
    <col min="6308" max="6308" width="5.625" style="6" bestFit="1" customWidth="1"/>
    <col min="6309" max="6309" width="50.75" style="6" customWidth="1"/>
    <col min="6310" max="6313" width="9.125" style="6"/>
    <col min="6314" max="6315" width="12.75" style="6" bestFit="1" customWidth="1"/>
    <col min="6316" max="6316" width="11.625" style="6" bestFit="1" customWidth="1"/>
    <col min="6317" max="6317" width="8.125" style="6" bestFit="1" customWidth="1"/>
    <col min="6318" max="6319" width="9.875" style="6" bestFit="1" customWidth="1"/>
    <col min="6320" max="6320" width="9.625" style="6" bestFit="1" customWidth="1"/>
    <col min="6321" max="6321" width="8.125" style="6" bestFit="1" customWidth="1"/>
    <col min="6322" max="6323" width="9" style="6" bestFit="1" customWidth="1"/>
    <col min="6324" max="6324" width="9.625" style="6" bestFit="1" customWidth="1"/>
    <col min="6325" max="6325" width="8.125" style="6" bestFit="1" customWidth="1"/>
    <col min="6326" max="6327" width="9" style="6" bestFit="1" customWidth="1"/>
    <col min="6328" max="6328" width="9.625" style="6" bestFit="1" customWidth="1"/>
    <col min="6329" max="6329" width="8.125" style="6" bestFit="1" customWidth="1"/>
    <col min="6330" max="6331" width="14" style="6" bestFit="1" customWidth="1"/>
    <col min="6332" max="6332" width="12.75" style="6" bestFit="1" customWidth="1"/>
    <col min="6333" max="6333" width="8.625" style="6" bestFit="1" customWidth="1"/>
    <col min="6334" max="6335" width="14" style="6" bestFit="1" customWidth="1"/>
    <col min="6336" max="6336" width="12.75" style="6" bestFit="1" customWidth="1"/>
    <col min="6337" max="6337" width="8.625" style="6" bestFit="1" customWidth="1"/>
    <col min="6338" max="6339" width="9" style="6" bestFit="1" customWidth="1"/>
    <col min="6340" max="6340" width="9.625" style="6" bestFit="1" customWidth="1"/>
    <col min="6341" max="6341" width="8.125" style="6" bestFit="1" customWidth="1"/>
    <col min="6342" max="6343" width="9" style="6" bestFit="1" customWidth="1"/>
    <col min="6344" max="6344" width="9.625" style="6" bestFit="1" customWidth="1"/>
    <col min="6345" max="6345" width="8.125" style="6" bestFit="1" customWidth="1"/>
    <col min="6346" max="6347" width="9" style="6" bestFit="1" customWidth="1"/>
    <col min="6348" max="6348" width="9.625" style="6" bestFit="1" customWidth="1"/>
    <col min="6349" max="6349" width="8.125" style="6" bestFit="1" customWidth="1"/>
    <col min="6350" max="6353" width="9.125" style="6"/>
    <col min="6354" max="6355" width="9" style="6" bestFit="1" customWidth="1"/>
    <col min="6356" max="6356" width="9.625" style="6" bestFit="1" customWidth="1"/>
    <col min="6357" max="6357" width="8.125" style="6" bestFit="1" customWidth="1"/>
    <col min="6358" max="6358" width="9.875" style="6" bestFit="1" customWidth="1"/>
    <col min="6359" max="6360" width="11.625" style="6" bestFit="1" customWidth="1"/>
    <col min="6361" max="6361" width="10.125" style="6" bestFit="1" customWidth="1"/>
    <col min="6362" max="6379" width="9.125" style="6"/>
    <col min="6380" max="6380" width="5.25" style="6" bestFit="1" customWidth="1"/>
    <col min="6381" max="6381" width="7.375" style="6" bestFit="1" customWidth="1"/>
    <col min="6382" max="6384" width="5.25" style="6" bestFit="1" customWidth="1"/>
    <col min="6385" max="6385" width="7.375" style="6" bestFit="1" customWidth="1"/>
    <col min="6386" max="6395" width="9.125" style="6"/>
    <col min="6396" max="6396" width="5.625" style="6" bestFit="1" customWidth="1"/>
    <col min="6397" max="6397" width="43.125" style="6" customWidth="1"/>
    <col min="6398" max="6398" width="36.125" style="6" customWidth="1"/>
    <col min="6399" max="6399" width="22" style="6" customWidth="1"/>
    <col min="6400" max="6400" width="23" style="6" customWidth="1"/>
    <col min="6401" max="6401" width="9.125" style="6"/>
    <col min="6402" max="6402" width="9.75" style="6" bestFit="1" customWidth="1"/>
    <col min="6403" max="6563" width="9.125" style="6"/>
    <col min="6564" max="6564" width="5.625" style="6" bestFit="1" customWidth="1"/>
    <col min="6565" max="6565" width="50.75" style="6" customWidth="1"/>
    <col min="6566" max="6569" width="9.125" style="6"/>
    <col min="6570" max="6571" width="12.75" style="6" bestFit="1" customWidth="1"/>
    <col min="6572" max="6572" width="11.625" style="6" bestFit="1" customWidth="1"/>
    <col min="6573" max="6573" width="8.125" style="6" bestFit="1" customWidth="1"/>
    <col min="6574" max="6575" width="9.875" style="6" bestFit="1" customWidth="1"/>
    <col min="6576" max="6576" width="9.625" style="6" bestFit="1" customWidth="1"/>
    <col min="6577" max="6577" width="8.125" style="6" bestFit="1" customWidth="1"/>
    <col min="6578" max="6579" width="9" style="6" bestFit="1" customWidth="1"/>
    <col min="6580" max="6580" width="9.625" style="6" bestFit="1" customWidth="1"/>
    <col min="6581" max="6581" width="8.125" style="6" bestFit="1" customWidth="1"/>
    <col min="6582" max="6583" width="9" style="6" bestFit="1" customWidth="1"/>
    <col min="6584" max="6584" width="9.625" style="6" bestFit="1" customWidth="1"/>
    <col min="6585" max="6585" width="8.125" style="6" bestFit="1" customWidth="1"/>
    <col min="6586" max="6587" width="14" style="6" bestFit="1" customWidth="1"/>
    <col min="6588" max="6588" width="12.75" style="6" bestFit="1" customWidth="1"/>
    <col min="6589" max="6589" width="8.625" style="6" bestFit="1" customWidth="1"/>
    <col min="6590" max="6591" width="14" style="6" bestFit="1" customWidth="1"/>
    <col min="6592" max="6592" width="12.75" style="6" bestFit="1" customWidth="1"/>
    <col min="6593" max="6593" width="8.625" style="6" bestFit="1" customWidth="1"/>
    <col min="6594" max="6595" width="9" style="6" bestFit="1" customWidth="1"/>
    <col min="6596" max="6596" width="9.625" style="6" bestFit="1" customWidth="1"/>
    <col min="6597" max="6597" width="8.125" style="6" bestFit="1" customWidth="1"/>
    <col min="6598" max="6599" width="9" style="6" bestFit="1" customWidth="1"/>
    <col min="6600" max="6600" width="9.625" style="6" bestFit="1" customWidth="1"/>
    <col min="6601" max="6601" width="8.125" style="6" bestFit="1" customWidth="1"/>
    <col min="6602" max="6603" width="9" style="6" bestFit="1" customWidth="1"/>
    <col min="6604" max="6604" width="9.625" style="6" bestFit="1" customWidth="1"/>
    <col min="6605" max="6605" width="8.125" style="6" bestFit="1" customWidth="1"/>
    <col min="6606" max="6609" width="9.125" style="6"/>
    <col min="6610" max="6611" width="9" style="6" bestFit="1" customWidth="1"/>
    <col min="6612" max="6612" width="9.625" style="6" bestFit="1" customWidth="1"/>
    <col min="6613" max="6613" width="8.125" style="6" bestFit="1" customWidth="1"/>
    <col min="6614" max="6614" width="9.875" style="6" bestFit="1" customWidth="1"/>
    <col min="6615" max="6616" width="11.625" style="6" bestFit="1" customWidth="1"/>
    <col min="6617" max="6617" width="10.125" style="6" bestFit="1" customWidth="1"/>
    <col min="6618" max="6635" width="9.125" style="6"/>
    <col min="6636" max="6636" width="5.25" style="6" bestFit="1" customWidth="1"/>
    <col min="6637" max="6637" width="7.375" style="6" bestFit="1" customWidth="1"/>
    <col min="6638" max="6640" width="5.25" style="6" bestFit="1" customWidth="1"/>
    <col min="6641" max="6641" width="7.375" style="6" bestFit="1" customWidth="1"/>
    <col min="6642" max="6651" width="9.125" style="6"/>
    <col min="6652" max="6652" width="5.625" style="6" bestFit="1" customWidth="1"/>
    <col min="6653" max="6653" width="43.125" style="6" customWidth="1"/>
    <col min="6654" max="6654" width="36.125" style="6" customWidth="1"/>
    <col min="6655" max="6655" width="22" style="6" customWidth="1"/>
    <col min="6656" max="6656" width="23" style="6" customWidth="1"/>
    <col min="6657" max="6657" width="9.125" style="6"/>
    <col min="6658" max="6658" width="9.75" style="6" bestFit="1" customWidth="1"/>
    <col min="6659" max="6819" width="9.125" style="6"/>
    <col min="6820" max="6820" width="5.625" style="6" bestFit="1" customWidth="1"/>
    <col min="6821" max="6821" width="50.75" style="6" customWidth="1"/>
    <col min="6822" max="6825" width="9.125" style="6"/>
    <col min="6826" max="6827" width="12.75" style="6" bestFit="1" customWidth="1"/>
    <col min="6828" max="6828" width="11.625" style="6" bestFit="1" customWidth="1"/>
    <col min="6829" max="6829" width="8.125" style="6" bestFit="1" customWidth="1"/>
    <col min="6830" max="6831" width="9.875" style="6" bestFit="1" customWidth="1"/>
    <col min="6832" max="6832" width="9.625" style="6" bestFit="1" customWidth="1"/>
    <col min="6833" max="6833" width="8.125" style="6" bestFit="1" customWidth="1"/>
    <col min="6834" max="6835" width="9" style="6" bestFit="1" customWidth="1"/>
    <col min="6836" max="6836" width="9.625" style="6" bestFit="1" customWidth="1"/>
    <col min="6837" max="6837" width="8.125" style="6" bestFit="1" customWidth="1"/>
    <col min="6838" max="6839" width="9" style="6" bestFit="1" customWidth="1"/>
    <col min="6840" max="6840" width="9.625" style="6" bestFit="1" customWidth="1"/>
    <col min="6841" max="6841" width="8.125" style="6" bestFit="1" customWidth="1"/>
    <col min="6842" max="6843" width="14" style="6" bestFit="1" customWidth="1"/>
    <col min="6844" max="6844" width="12.75" style="6" bestFit="1" customWidth="1"/>
    <col min="6845" max="6845" width="8.625" style="6" bestFit="1" customWidth="1"/>
    <col min="6846" max="6847" width="14" style="6" bestFit="1" customWidth="1"/>
    <col min="6848" max="6848" width="12.75" style="6" bestFit="1" customWidth="1"/>
    <col min="6849" max="6849" width="8.625" style="6" bestFit="1" customWidth="1"/>
    <col min="6850" max="6851" width="9" style="6" bestFit="1" customWidth="1"/>
    <col min="6852" max="6852" width="9.625" style="6" bestFit="1" customWidth="1"/>
    <col min="6853" max="6853" width="8.125" style="6" bestFit="1" customWidth="1"/>
    <col min="6854" max="6855" width="9" style="6" bestFit="1" customWidth="1"/>
    <col min="6856" max="6856" width="9.625" style="6" bestFit="1" customWidth="1"/>
    <col min="6857" max="6857" width="8.125" style="6" bestFit="1" customWidth="1"/>
    <col min="6858" max="6859" width="9" style="6" bestFit="1" customWidth="1"/>
    <col min="6860" max="6860" width="9.625" style="6" bestFit="1" customWidth="1"/>
    <col min="6861" max="6861" width="8.125" style="6" bestFit="1" customWidth="1"/>
    <col min="6862" max="6865" width="9.125" style="6"/>
    <col min="6866" max="6867" width="9" style="6" bestFit="1" customWidth="1"/>
    <col min="6868" max="6868" width="9.625" style="6" bestFit="1" customWidth="1"/>
    <col min="6869" max="6869" width="8.125" style="6" bestFit="1" customWidth="1"/>
    <col min="6870" max="6870" width="9.875" style="6" bestFit="1" customWidth="1"/>
    <col min="6871" max="6872" width="11.625" style="6" bestFit="1" customWidth="1"/>
    <col min="6873" max="6873" width="10.125" style="6" bestFit="1" customWidth="1"/>
    <col min="6874" max="6891" width="9.125" style="6"/>
    <col min="6892" max="6892" width="5.25" style="6" bestFit="1" customWidth="1"/>
    <col min="6893" max="6893" width="7.375" style="6" bestFit="1" customWidth="1"/>
    <col min="6894" max="6896" width="5.25" style="6" bestFit="1" customWidth="1"/>
    <col min="6897" max="6897" width="7.375" style="6" bestFit="1" customWidth="1"/>
    <col min="6898" max="6907" width="9.125" style="6"/>
    <col min="6908" max="6908" width="5.625" style="6" bestFit="1" customWidth="1"/>
    <col min="6909" max="6909" width="43.125" style="6" customWidth="1"/>
    <col min="6910" max="6910" width="36.125" style="6" customWidth="1"/>
    <col min="6911" max="6911" width="22" style="6" customWidth="1"/>
    <col min="6912" max="6912" width="23" style="6" customWidth="1"/>
    <col min="6913" max="6913" width="9.125" style="6"/>
    <col min="6914" max="6914" width="9.75" style="6" bestFit="1" customWidth="1"/>
    <col min="6915" max="7075" width="9.125" style="6"/>
    <col min="7076" max="7076" width="5.625" style="6" bestFit="1" customWidth="1"/>
    <col min="7077" max="7077" width="50.75" style="6" customWidth="1"/>
    <col min="7078" max="7081" width="9.125" style="6"/>
    <col min="7082" max="7083" width="12.75" style="6" bestFit="1" customWidth="1"/>
    <col min="7084" max="7084" width="11.625" style="6" bestFit="1" customWidth="1"/>
    <col min="7085" max="7085" width="8.125" style="6" bestFit="1" customWidth="1"/>
    <col min="7086" max="7087" width="9.875" style="6" bestFit="1" customWidth="1"/>
    <col min="7088" max="7088" width="9.625" style="6" bestFit="1" customWidth="1"/>
    <col min="7089" max="7089" width="8.125" style="6" bestFit="1" customWidth="1"/>
    <col min="7090" max="7091" width="9" style="6" bestFit="1" customWidth="1"/>
    <col min="7092" max="7092" width="9.625" style="6" bestFit="1" customWidth="1"/>
    <col min="7093" max="7093" width="8.125" style="6" bestFit="1" customWidth="1"/>
    <col min="7094" max="7095" width="9" style="6" bestFit="1" customWidth="1"/>
    <col min="7096" max="7096" width="9.625" style="6" bestFit="1" customWidth="1"/>
    <col min="7097" max="7097" width="8.125" style="6" bestFit="1" customWidth="1"/>
    <col min="7098" max="7099" width="14" style="6" bestFit="1" customWidth="1"/>
    <col min="7100" max="7100" width="12.75" style="6" bestFit="1" customWidth="1"/>
    <col min="7101" max="7101" width="8.625" style="6" bestFit="1" customWidth="1"/>
    <col min="7102" max="7103" width="14" style="6" bestFit="1" customWidth="1"/>
    <col min="7104" max="7104" width="12.75" style="6" bestFit="1" customWidth="1"/>
    <col min="7105" max="7105" width="8.625" style="6" bestFit="1" customWidth="1"/>
    <col min="7106" max="7107" width="9" style="6" bestFit="1" customWidth="1"/>
    <col min="7108" max="7108" width="9.625" style="6" bestFit="1" customWidth="1"/>
    <col min="7109" max="7109" width="8.125" style="6" bestFit="1" customWidth="1"/>
    <col min="7110" max="7111" width="9" style="6" bestFit="1" customWidth="1"/>
    <col min="7112" max="7112" width="9.625" style="6" bestFit="1" customWidth="1"/>
    <col min="7113" max="7113" width="8.125" style="6" bestFit="1" customWidth="1"/>
    <col min="7114" max="7115" width="9" style="6" bestFit="1" customWidth="1"/>
    <col min="7116" max="7116" width="9.625" style="6" bestFit="1" customWidth="1"/>
    <col min="7117" max="7117" width="8.125" style="6" bestFit="1" customWidth="1"/>
    <col min="7118" max="7121" width="9.125" style="6"/>
    <col min="7122" max="7123" width="9" style="6" bestFit="1" customWidth="1"/>
    <col min="7124" max="7124" width="9.625" style="6" bestFit="1" customWidth="1"/>
    <col min="7125" max="7125" width="8.125" style="6" bestFit="1" customWidth="1"/>
    <col min="7126" max="7126" width="9.875" style="6" bestFit="1" customWidth="1"/>
    <col min="7127" max="7128" width="11.625" style="6" bestFit="1" customWidth="1"/>
    <col min="7129" max="7129" width="10.125" style="6" bestFit="1" customWidth="1"/>
    <col min="7130" max="7147" width="9.125" style="6"/>
    <col min="7148" max="7148" width="5.25" style="6" bestFit="1" customWidth="1"/>
    <col min="7149" max="7149" width="7.375" style="6" bestFit="1" customWidth="1"/>
    <col min="7150" max="7152" width="5.25" style="6" bestFit="1" customWidth="1"/>
    <col min="7153" max="7153" width="7.375" style="6" bestFit="1" customWidth="1"/>
    <col min="7154" max="7163" width="9.125" style="6"/>
    <col min="7164" max="7164" width="5.625" style="6" bestFit="1" customWidth="1"/>
    <col min="7165" max="7165" width="43.125" style="6" customWidth="1"/>
    <col min="7166" max="7166" width="36.125" style="6" customWidth="1"/>
    <col min="7167" max="7167" width="22" style="6" customWidth="1"/>
    <col min="7168" max="7168" width="23" style="6" customWidth="1"/>
    <col min="7169" max="7169" width="9.125" style="6"/>
    <col min="7170" max="7170" width="9.75" style="6" bestFit="1" customWidth="1"/>
    <col min="7171" max="7331" width="9.125" style="6"/>
    <col min="7332" max="7332" width="5.625" style="6" bestFit="1" customWidth="1"/>
    <col min="7333" max="7333" width="50.75" style="6" customWidth="1"/>
    <col min="7334" max="7337" width="9.125" style="6"/>
    <col min="7338" max="7339" width="12.75" style="6" bestFit="1" customWidth="1"/>
    <col min="7340" max="7340" width="11.625" style="6" bestFit="1" customWidth="1"/>
    <col min="7341" max="7341" width="8.125" style="6" bestFit="1" customWidth="1"/>
    <col min="7342" max="7343" width="9.875" style="6" bestFit="1" customWidth="1"/>
    <col min="7344" max="7344" width="9.625" style="6" bestFit="1" customWidth="1"/>
    <col min="7345" max="7345" width="8.125" style="6" bestFit="1" customWidth="1"/>
    <col min="7346" max="7347" width="9" style="6" bestFit="1" customWidth="1"/>
    <col min="7348" max="7348" width="9.625" style="6" bestFit="1" customWidth="1"/>
    <col min="7349" max="7349" width="8.125" style="6" bestFit="1" customWidth="1"/>
    <col min="7350" max="7351" width="9" style="6" bestFit="1" customWidth="1"/>
    <col min="7352" max="7352" width="9.625" style="6" bestFit="1" customWidth="1"/>
    <col min="7353" max="7353" width="8.125" style="6" bestFit="1" customWidth="1"/>
    <col min="7354" max="7355" width="14" style="6" bestFit="1" customWidth="1"/>
    <col min="7356" max="7356" width="12.75" style="6" bestFit="1" customWidth="1"/>
    <col min="7357" max="7357" width="8.625" style="6" bestFit="1" customWidth="1"/>
    <col min="7358" max="7359" width="14" style="6" bestFit="1" customWidth="1"/>
    <col min="7360" max="7360" width="12.75" style="6" bestFit="1" customWidth="1"/>
    <col min="7361" max="7361" width="8.625" style="6" bestFit="1" customWidth="1"/>
    <col min="7362" max="7363" width="9" style="6" bestFit="1" customWidth="1"/>
    <col min="7364" max="7364" width="9.625" style="6" bestFit="1" customWidth="1"/>
    <col min="7365" max="7365" width="8.125" style="6" bestFit="1" customWidth="1"/>
    <col min="7366" max="7367" width="9" style="6" bestFit="1" customWidth="1"/>
    <col min="7368" max="7368" width="9.625" style="6" bestFit="1" customWidth="1"/>
    <col min="7369" max="7369" width="8.125" style="6" bestFit="1" customWidth="1"/>
    <col min="7370" max="7371" width="9" style="6" bestFit="1" customWidth="1"/>
    <col min="7372" max="7372" width="9.625" style="6" bestFit="1" customWidth="1"/>
    <col min="7373" max="7373" width="8.125" style="6" bestFit="1" customWidth="1"/>
    <col min="7374" max="7377" width="9.125" style="6"/>
    <col min="7378" max="7379" width="9" style="6" bestFit="1" customWidth="1"/>
    <col min="7380" max="7380" width="9.625" style="6" bestFit="1" customWidth="1"/>
    <col min="7381" max="7381" width="8.125" style="6" bestFit="1" customWidth="1"/>
    <col min="7382" max="7382" width="9.875" style="6" bestFit="1" customWidth="1"/>
    <col min="7383" max="7384" width="11.625" style="6" bestFit="1" customWidth="1"/>
    <col min="7385" max="7385" width="10.125" style="6" bestFit="1" customWidth="1"/>
    <col min="7386" max="7403" width="9.125" style="6"/>
    <col min="7404" max="7404" width="5.25" style="6" bestFit="1" customWidth="1"/>
    <col min="7405" max="7405" width="7.375" style="6" bestFit="1" customWidth="1"/>
    <col min="7406" max="7408" width="5.25" style="6" bestFit="1" customWidth="1"/>
    <col min="7409" max="7409" width="7.375" style="6" bestFit="1" customWidth="1"/>
    <col min="7410" max="7419" width="9.125" style="6"/>
    <col min="7420" max="7420" width="5.625" style="6" bestFit="1" customWidth="1"/>
    <col min="7421" max="7421" width="43.125" style="6" customWidth="1"/>
    <col min="7422" max="7422" width="36.125" style="6" customWidth="1"/>
    <col min="7423" max="7423" width="22" style="6" customWidth="1"/>
    <col min="7424" max="7424" width="23" style="6" customWidth="1"/>
    <col min="7425" max="7425" width="9.125" style="6"/>
    <col min="7426" max="7426" width="9.75" style="6" bestFit="1" customWidth="1"/>
    <col min="7427" max="7587" width="9.125" style="6"/>
    <col min="7588" max="7588" width="5.625" style="6" bestFit="1" customWidth="1"/>
    <col min="7589" max="7589" width="50.75" style="6" customWidth="1"/>
    <col min="7590" max="7593" width="9.125" style="6"/>
    <col min="7594" max="7595" width="12.75" style="6" bestFit="1" customWidth="1"/>
    <col min="7596" max="7596" width="11.625" style="6" bestFit="1" customWidth="1"/>
    <col min="7597" max="7597" width="8.125" style="6" bestFit="1" customWidth="1"/>
    <col min="7598" max="7599" width="9.875" style="6" bestFit="1" customWidth="1"/>
    <col min="7600" max="7600" width="9.625" style="6" bestFit="1" customWidth="1"/>
    <col min="7601" max="7601" width="8.125" style="6" bestFit="1" customWidth="1"/>
    <col min="7602" max="7603" width="9" style="6" bestFit="1" customWidth="1"/>
    <col min="7604" max="7604" width="9.625" style="6" bestFit="1" customWidth="1"/>
    <col min="7605" max="7605" width="8.125" style="6" bestFit="1" customWidth="1"/>
    <col min="7606" max="7607" width="9" style="6" bestFit="1" customWidth="1"/>
    <col min="7608" max="7608" width="9.625" style="6" bestFit="1" customWidth="1"/>
    <col min="7609" max="7609" width="8.125" style="6" bestFit="1" customWidth="1"/>
    <col min="7610" max="7611" width="14" style="6" bestFit="1" customWidth="1"/>
    <col min="7612" max="7612" width="12.75" style="6" bestFit="1" customWidth="1"/>
    <col min="7613" max="7613" width="8.625" style="6" bestFit="1" customWidth="1"/>
    <col min="7614" max="7615" width="14" style="6" bestFit="1" customWidth="1"/>
    <col min="7616" max="7616" width="12.75" style="6" bestFit="1" customWidth="1"/>
    <col min="7617" max="7617" width="8.625" style="6" bestFit="1" customWidth="1"/>
    <col min="7618" max="7619" width="9" style="6" bestFit="1" customWidth="1"/>
    <col min="7620" max="7620" width="9.625" style="6" bestFit="1" customWidth="1"/>
    <col min="7621" max="7621" width="8.125" style="6" bestFit="1" customWidth="1"/>
    <col min="7622" max="7623" width="9" style="6" bestFit="1" customWidth="1"/>
    <col min="7624" max="7624" width="9.625" style="6" bestFit="1" customWidth="1"/>
    <col min="7625" max="7625" width="8.125" style="6" bestFit="1" customWidth="1"/>
    <col min="7626" max="7627" width="9" style="6" bestFit="1" customWidth="1"/>
    <col min="7628" max="7628" width="9.625" style="6" bestFit="1" customWidth="1"/>
    <col min="7629" max="7629" width="8.125" style="6" bestFit="1" customWidth="1"/>
    <col min="7630" max="7633" width="9.125" style="6"/>
    <col min="7634" max="7635" width="9" style="6" bestFit="1" customWidth="1"/>
    <col min="7636" max="7636" width="9.625" style="6" bestFit="1" customWidth="1"/>
    <col min="7637" max="7637" width="8.125" style="6" bestFit="1" customWidth="1"/>
    <col min="7638" max="7638" width="9.875" style="6" bestFit="1" customWidth="1"/>
    <col min="7639" max="7640" width="11.625" style="6" bestFit="1" customWidth="1"/>
    <col min="7641" max="7641" width="10.125" style="6" bestFit="1" customWidth="1"/>
    <col min="7642" max="7659" width="9.125" style="6"/>
    <col min="7660" max="7660" width="5.25" style="6" bestFit="1" customWidth="1"/>
    <col min="7661" max="7661" width="7.375" style="6" bestFit="1" customWidth="1"/>
    <col min="7662" max="7664" width="5.25" style="6" bestFit="1" customWidth="1"/>
    <col min="7665" max="7665" width="7.375" style="6" bestFit="1" customWidth="1"/>
    <col min="7666" max="7675" width="9.125" style="6"/>
    <col min="7676" max="7676" width="5.625" style="6" bestFit="1" customWidth="1"/>
    <col min="7677" max="7677" width="43.125" style="6" customWidth="1"/>
    <col min="7678" max="7678" width="36.125" style="6" customWidth="1"/>
    <col min="7679" max="7679" width="22" style="6" customWidth="1"/>
    <col min="7680" max="7680" width="23" style="6" customWidth="1"/>
    <col min="7681" max="7681" width="9.125" style="6"/>
    <col min="7682" max="7682" width="9.75" style="6" bestFit="1" customWidth="1"/>
    <col min="7683" max="7843" width="9.125" style="6"/>
    <col min="7844" max="7844" width="5.625" style="6" bestFit="1" customWidth="1"/>
    <col min="7845" max="7845" width="50.75" style="6" customWidth="1"/>
    <col min="7846" max="7849" width="9.125" style="6"/>
    <col min="7850" max="7851" width="12.75" style="6" bestFit="1" customWidth="1"/>
    <col min="7852" max="7852" width="11.625" style="6" bestFit="1" customWidth="1"/>
    <col min="7853" max="7853" width="8.125" style="6" bestFit="1" customWidth="1"/>
    <col min="7854" max="7855" width="9.875" style="6" bestFit="1" customWidth="1"/>
    <col min="7856" max="7856" width="9.625" style="6" bestFit="1" customWidth="1"/>
    <col min="7857" max="7857" width="8.125" style="6" bestFit="1" customWidth="1"/>
    <col min="7858" max="7859" width="9" style="6" bestFit="1" customWidth="1"/>
    <col min="7860" max="7860" width="9.625" style="6" bestFit="1" customWidth="1"/>
    <col min="7861" max="7861" width="8.125" style="6" bestFit="1" customWidth="1"/>
    <col min="7862" max="7863" width="9" style="6" bestFit="1" customWidth="1"/>
    <col min="7864" max="7864" width="9.625" style="6" bestFit="1" customWidth="1"/>
    <col min="7865" max="7865" width="8.125" style="6" bestFit="1" customWidth="1"/>
    <col min="7866" max="7867" width="14" style="6" bestFit="1" customWidth="1"/>
    <col min="7868" max="7868" width="12.75" style="6" bestFit="1" customWidth="1"/>
    <col min="7869" max="7869" width="8.625" style="6" bestFit="1" customWidth="1"/>
    <col min="7870" max="7871" width="14" style="6" bestFit="1" customWidth="1"/>
    <col min="7872" max="7872" width="12.75" style="6" bestFit="1" customWidth="1"/>
    <col min="7873" max="7873" width="8.625" style="6" bestFit="1" customWidth="1"/>
    <col min="7874" max="7875" width="9" style="6" bestFit="1" customWidth="1"/>
    <col min="7876" max="7876" width="9.625" style="6" bestFit="1" customWidth="1"/>
    <col min="7877" max="7877" width="8.125" style="6" bestFit="1" customWidth="1"/>
    <col min="7878" max="7879" width="9" style="6" bestFit="1" customWidth="1"/>
    <col min="7880" max="7880" width="9.625" style="6" bestFit="1" customWidth="1"/>
    <col min="7881" max="7881" width="8.125" style="6" bestFit="1" customWidth="1"/>
    <col min="7882" max="7883" width="9" style="6" bestFit="1" customWidth="1"/>
    <col min="7884" max="7884" width="9.625" style="6" bestFit="1" customWidth="1"/>
    <col min="7885" max="7885" width="8.125" style="6" bestFit="1" customWidth="1"/>
    <col min="7886" max="7889" width="9.125" style="6"/>
    <col min="7890" max="7891" width="9" style="6" bestFit="1" customWidth="1"/>
    <col min="7892" max="7892" width="9.625" style="6" bestFit="1" customWidth="1"/>
    <col min="7893" max="7893" width="8.125" style="6" bestFit="1" customWidth="1"/>
    <col min="7894" max="7894" width="9.875" style="6" bestFit="1" customWidth="1"/>
    <col min="7895" max="7896" width="11.625" style="6" bestFit="1" customWidth="1"/>
    <col min="7897" max="7897" width="10.125" style="6" bestFit="1" customWidth="1"/>
    <col min="7898" max="7915" width="9.125" style="6"/>
    <col min="7916" max="7916" width="5.25" style="6" bestFit="1" customWidth="1"/>
    <col min="7917" max="7917" width="7.375" style="6" bestFit="1" customWidth="1"/>
    <col min="7918" max="7920" width="5.25" style="6" bestFit="1" customWidth="1"/>
    <col min="7921" max="7921" width="7.375" style="6" bestFit="1" customWidth="1"/>
    <col min="7922" max="7931" width="9.125" style="6"/>
    <col min="7932" max="7932" width="5.625" style="6" bestFit="1" customWidth="1"/>
    <col min="7933" max="7933" width="43.125" style="6" customWidth="1"/>
    <col min="7934" max="7934" width="36.125" style="6" customWidth="1"/>
    <col min="7935" max="7935" width="22" style="6" customWidth="1"/>
    <col min="7936" max="7936" width="23" style="6" customWidth="1"/>
    <col min="7937" max="7937" width="9.125" style="6"/>
    <col min="7938" max="7938" width="9.75" style="6" bestFit="1" customWidth="1"/>
    <col min="7939" max="8099" width="9.125" style="6"/>
    <col min="8100" max="8100" width="5.625" style="6" bestFit="1" customWidth="1"/>
    <col min="8101" max="8101" width="50.75" style="6" customWidth="1"/>
    <col min="8102" max="8105" width="9.125" style="6"/>
    <col min="8106" max="8107" width="12.75" style="6" bestFit="1" customWidth="1"/>
    <col min="8108" max="8108" width="11.625" style="6" bestFit="1" customWidth="1"/>
    <col min="8109" max="8109" width="8.125" style="6" bestFit="1" customWidth="1"/>
    <col min="8110" max="8111" width="9.875" style="6" bestFit="1" customWidth="1"/>
    <col min="8112" max="8112" width="9.625" style="6" bestFit="1" customWidth="1"/>
    <col min="8113" max="8113" width="8.125" style="6" bestFit="1" customWidth="1"/>
    <col min="8114" max="8115" width="9" style="6" bestFit="1" customWidth="1"/>
    <col min="8116" max="8116" width="9.625" style="6" bestFit="1" customWidth="1"/>
    <col min="8117" max="8117" width="8.125" style="6" bestFit="1" customWidth="1"/>
    <col min="8118" max="8119" width="9" style="6" bestFit="1" customWidth="1"/>
    <col min="8120" max="8120" width="9.625" style="6" bestFit="1" customWidth="1"/>
    <col min="8121" max="8121" width="8.125" style="6" bestFit="1" customWidth="1"/>
    <col min="8122" max="8123" width="14" style="6" bestFit="1" customWidth="1"/>
    <col min="8124" max="8124" width="12.75" style="6" bestFit="1" customWidth="1"/>
    <col min="8125" max="8125" width="8.625" style="6" bestFit="1" customWidth="1"/>
    <col min="8126" max="8127" width="14" style="6" bestFit="1" customWidth="1"/>
    <col min="8128" max="8128" width="12.75" style="6" bestFit="1" customWidth="1"/>
    <col min="8129" max="8129" width="8.625" style="6" bestFit="1" customWidth="1"/>
    <col min="8130" max="8131" width="9" style="6" bestFit="1" customWidth="1"/>
    <col min="8132" max="8132" width="9.625" style="6" bestFit="1" customWidth="1"/>
    <col min="8133" max="8133" width="8.125" style="6" bestFit="1" customWidth="1"/>
    <col min="8134" max="8135" width="9" style="6" bestFit="1" customWidth="1"/>
    <col min="8136" max="8136" width="9.625" style="6" bestFit="1" customWidth="1"/>
    <col min="8137" max="8137" width="8.125" style="6" bestFit="1" customWidth="1"/>
    <col min="8138" max="8139" width="9" style="6" bestFit="1" customWidth="1"/>
    <col min="8140" max="8140" width="9.625" style="6" bestFit="1" customWidth="1"/>
    <col min="8141" max="8141" width="8.125" style="6" bestFit="1" customWidth="1"/>
    <col min="8142" max="8145" width="9.125" style="6"/>
    <col min="8146" max="8147" width="9" style="6" bestFit="1" customWidth="1"/>
    <col min="8148" max="8148" width="9.625" style="6" bestFit="1" customWidth="1"/>
    <col min="8149" max="8149" width="8.125" style="6" bestFit="1" customWidth="1"/>
    <col min="8150" max="8150" width="9.875" style="6" bestFit="1" customWidth="1"/>
    <col min="8151" max="8152" width="11.625" style="6" bestFit="1" customWidth="1"/>
    <col min="8153" max="8153" width="10.125" style="6" bestFit="1" customWidth="1"/>
    <col min="8154" max="8171" width="9.125" style="6"/>
    <col min="8172" max="8172" width="5.25" style="6" bestFit="1" customWidth="1"/>
    <col min="8173" max="8173" width="7.375" style="6" bestFit="1" customWidth="1"/>
    <col min="8174" max="8176" width="5.25" style="6" bestFit="1" customWidth="1"/>
    <col min="8177" max="8177" width="7.375" style="6" bestFit="1" customWidth="1"/>
    <col min="8178" max="8187" width="9.125" style="6"/>
    <col min="8188" max="8188" width="5.625" style="6" bestFit="1" customWidth="1"/>
    <col min="8189" max="8189" width="43.125" style="6" customWidth="1"/>
    <col min="8190" max="8190" width="36.125" style="6" customWidth="1"/>
    <col min="8191" max="8191" width="22" style="6" customWidth="1"/>
    <col min="8192" max="8192" width="23" style="6" customWidth="1"/>
    <col min="8193" max="8193" width="9.125" style="6"/>
    <col min="8194" max="8194" width="9.75" style="6" bestFit="1" customWidth="1"/>
    <col min="8195" max="8355" width="9.125" style="6"/>
    <col min="8356" max="8356" width="5.625" style="6" bestFit="1" customWidth="1"/>
    <col min="8357" max="8357" width="50.75" style="6" customWidth="1"/>
    <col min="8358" max="8361" width="9.125" style="6"/>
    <col min="8362" max="8363" width="12.75" style="6" bestFit="1" customWidth="1"/>
    <col min="8364" max="8364" width="11.625" style="6" bestFit="1" customWidth="1"/>
    <col min="8365" max="8365" width="8.125" style="6" bestFit="1" customWidth="1"/>
    <col min="8366" max="8367" width="9.875" style="6" bestFit="1" customWidth="1"/>
    <col min="8368" max="8368" width="9.625" style="6" bestFit="1" customWidth="1"/>
    <col min="8369" max="8369" width="8.125" style="6" bestFit="1" customWidth="1"/>
    <col min="8370" max="8371" width="9" style="6" bestFit="1" customWidth="1"/>
    <col min="8372" max="8372" width="9.625" style="6" bestFit="1" customWidth="1"/>
    <col min="8373" max="8373" width="8.125" style="6" bestFit="1" customWidth="1"/>
    <col min="8374" max="8375" width="9" style="6" bestFit="1" customWidth="1"/>
    <col min="8376" max="8376" width="9.625" style="6" bestFit="1" customWidth="1"/>
    <col min="8377" max="8377" width="8.125" style="6" bestFit="1" customWidth="1"/>
    <col min="8378" max="8379" width="14" style="6" bestFit="1" customWidth="1"/>
    <col min="8380" max="8380" width="12.75" style="6" bestFit="1" customWidth="1"/>
    <col min="8381" max="8381" width="8.625" style="6" bestFit="1" customWidth="1"/>
    <col min="8382" max="8383" width="14" style="6" bestFit="1" customWidth="1"/>
    <col min="8384" max="8384" width="12.75" style="6" bestFit="1" customWidth="1"/>
    <col min="8385" max="8385" width="8.625" style="6" bestFit="1" customWidth="1"/>
    <col min="8386" max="8387" width="9" style="6" bestFit="1" customWidth="1"/>
    <col min="8388" max="8388" width="9.625" style="6" bestFit="1" customWidth="1"/>
    <col min="8389" max="8389" width="8.125" style="6" bestFit="1" customWidth="1"/>
    <col min="8390" max="8391" width="9" style="6" bestFit="1" customWidth="1"/>
    <col min="8392" max="8392" width="9.625" style="6" bestFit="1" customWidth="1"/>
    <col min="8393" max="8393" width="8.125" style="6" bestFit="1" customWidth="1"/>
    <col min="8394" max="8395" width="9" style="6" bestFit="1" customWidth="1"/>
    <col min="8396" max="8396" width="9.625" style="6" bestFit="1" customWidth="1"/>
    <col min="8397" max="8397" width="8.125" style="6" bestFit="1" customWidth="1"/>
    <col min="8398" max="8401" width="9.125" style="6"/>
    <col min="8402" max="8403" width="9" style="6" bestFit="1" customWidth="1"/>
    <col min="8404" max="8404" width="9.625" style="6" bestFit="1" customWidth="1"/>
    <col min="8405" max="8405" width="8.125" style="6" bestFit="1" customWidth="1"/>
    <col min="8406" max="8406" width="9.875" style="6" bestFit="1" customWidth="1"/>
    <col min="8407" max="8408" width="11.625" style="6" bestFit="1" customWidth="1"/>
    <col min="8409" max="8409" width="10.125" style="6" bestFit="1" customWidth="1"/>
    <col min="8410" max="8427" width="9.125" style="6"/>
    <col min="8428" max="8428" width="5.25" style="6" bestFit="1" customWidth="1"/>
    <col min="8429" max="8429" width="7.375" style="6" bestFit="1" customWidth="1"/>
    <col min="8430" max="8432" width="5.25" style="6" bestFit="1" customWidth="1"/>
    <col min="8433" max="8433" width="7.375" style="6" bestFit="1" customWidth="1"/>
    <col min="8434" max="8443" width="9.125" style="6"/>
    <col min="8444" max="8444" width="5.625" style="6" bestFit="1" customWidth="1"/>
    <col min="8445" max="8445" width="43.125" style="6" customWidth="1"/>
    <col min="8446" max="8446" width="36.125" style="6" customWidth="1"/>
    <col min="8447" max="8447" width="22" style="6" customWidth="1"/>
    <col min="8448" max="8448" width="23" style="6" customWidth="1"/>
    <col min="8449" max="8449" width="9.125" style="6"/>
    <col min="8450" max="8450" width="9.75" style="6" bestFit="1" customWidth="1"/>
    <col min="8451" max="8611" width="9.125" style="6"/>
    <col min="8612" max="8612" width="5.625" style="6" bestFit="1" customWidth="1"/>
    <col min="8613" max="8613" width="50.75" style="6" customWidth="1"/>
    <col min="8614" max="8617" width="9.125" style="6"/>
    <col min="8618" max="8619" width="12.75" style="6" bestFit="1" customWidth="1"/>
    <col min="8620" max="8620" width="11.625" style="6" bestFit="1" customWidth="1"/>
    <col min="8621" max="8621" width="8.125" style="6" bestFit="1" customWidth="1"/>
    <col min="8622" max="8623" width="9.875" style="6" bestFit="1" customWidth="1"/>
    <col min="8624" max="8624" width="9.625" style="6" bestFit="1" customWidth="1"/>
    <col min="8625" max="8625" width="8.125" style="6" bestFit="1" customWidth="1"/>
    <col min="8626" max="8627" width="9" style="6" bestFit="1" customWidth="1"/>
    <col min="8628" max="8628" width="9.625" style="6" bestFit="1" customWidth="1"/>
    <col min="8629" max="8629" width="8.125" style="6" bestFit="1" customWidth="1"/>
    <col min="8630" max="8631" width="9" style="6" bestFit="1" customWidth="1"/>
    <col min="8632" max="8632" width="9.625" style="6" bestFit="1" customWidth="1"/>
    <col min="8633" max="8633" width="8.125" style="6" bestFit="1" customWidth="1"/>
    <col min="8634" max="8635" width="14" style="6" bestFit="1" customWidth="1"/>
    <col min="8636" max="8636" width="12.75" style="6" bestFit="1" customWidth="1"/>
    <col min="8637" max="8637" width="8.625" style="6" bestFit="1" customWidth="1"/>
    <col min="8638" max="8639" width="14" style="6" bestFit="1" customWidth="1"/>
    <col min="8640" max="8640" width="12.75" style="6" bestFit="1" customWidth="1"/>
    <col min="8641" max="8641" width="8.625" style="6" bestFit="1" customWidth="1"/>
    <col min="8642" max="8643" width="9" style="6" bestFit="1" customWidth="1"/>
    <col min="8644" max="8644" width="9.625" style="6" bestFit="1" customWidth="1"/>
    <col min="8645" max="8645" width="8.125" style="6" bestFit="1" customWidth="1"/>
    <col min="8646" max="8647" width="9" style="6" bestFit="1" customWidth="1"/>
    <col min="8648" max="8648" width="9.625" style="6" bestFit="1" customWidth="1"/>
    <col min="8649" max="8649" width="8.125" style="6" bestFit="1" customWidth="1"/>
    <col min="8650" max="8651" width="9" style="6" bestFit="1" customWidth="1"/>
    <col min="8652" max="8652" width="9.625" style="6" bestFit="1" customWidth="1"/>
    <col min="8653" max="8653" width="8.125" style="6" bestFit="1" customWidth="1"/>
    <col min="8654" max="8657" width="9.125" style="6"/>
    <col min="8658" max="8659" width="9" style="6" bestFit="1" customWidth="1"/>
    <col min="8660" max="8660" width="9.625" style="6" bestFit="1" customWidth="1"/>
    <col min="8661" max="8661" width="8.125" style="6" bestFit="1" customWidth="1"/>
    <col min="8662" max="8662" width="9.875" style="6" bestFit="1" customWidth="1"/>
    <col min="8663" max="8664" width="11.625" style="6" bestFit="1" customWidth="1"/>
    <col min="8665" max="8665" width="10.125" style="6" bestFit="1" customWidth="1"/>
    <col min="8666" max="8683" width="9.125" style="6"/>
    <col min="8684" max="8684" width="5.25" style="6" bestFit="1" customWidth="1"/>
    <col min="8685" max="8685" width="7.375" style="6" bestFit="1" customWidth="1"/>
    <col min="8686" max="8688" width="5.25" style="6" bestFit="1" customWidth="1"/>
    <col min="8689" max="8689" width="7.375" style="6" bestFit="1" customWidth="1"/>
    <col min="8690" max="8699" width="9.125" style="6"/>
    <col min="8700" max="8700" width="5.625" style="6" bestFit="1" customWidth="1"/>
    <col min="8701" max="8701" width="43.125" style="6" customWidth="1"/>
    <col min="8702" max="8702" width="36.125" style="6" customWidth="1"/>
    <col min="8703" max="8703" width="22" style="6" customWidth="1"/>
    <col min="8704" max="8704" width="23" style="6" customWidth="1"/>
    <col min="8705" max="8705" width="9.125" style="6"/>
    <col min="8706" max="8706" width="9.75" style="6" bestFit="1" customWidth="1"/>
    <col min="8707" max="8867" width="9.125" style="6"/>
    <col min="8868" max="8868" width="5.625" style="6" bestFit="1" customWidth="1"/>
    <col min="8869" max="8869" width="50.75" style="6" customWidth="1"/>
    <col min="8870" max="8873" width="9.125" style="6"/>
    <col min="8874" max="8875" width="12.75" style="6" bestFit="1" customWidth="1"/>
    <col min="8876" max="8876" width="11.625" style="6" bestFit="1" customWidth="1"/>
    <col min="8877" max="8877" width="8.125" style="6" bestFit="1" customWidth="1"/>
    <col min="8878" max="8879" width="9.875" style="6" bestFit="1" customWidth="1"/>
    <col min="8880" max="8880" width="9.625" style="6" bestFit="1" customWidth="1"/>
    <col min="8881" max="8881" width="8.125" style="6" bestFit="1" customWidth="1"/>
    <col min="8882" max="8883" width="9" style="6" bestFit="1" customWidth="1"/>
    <col min="8884" max="8884" width="9.625" style="6" bestFit="1" customWidth="1"/>
    <col min="8885" max="8885" width="8.125" style="6" bestFit="1" customWidth="1"/>
    <col min="8886" max="8887" width="9" style="6" bestFit="1" customWidth="1"/>
    <col min="8888" max="8888" width="9.625" style="6" bestFit="1" customWidth="1"/>
    <col min="8889" max="8889" width="8.125" style="6" bestFit="1" customWidth="1"/>
    <col min="8890" max="8891" width="14" style="6" bestFit="1" customWidth="1"/>
    <col min="8892" max="8892" width="12.75" style="6" bestFit="1" customWidth="1"/>
    <col min="8893" max="8893" width="8.625" style="6" bestFit="1" customWidth="1"/>
    <col min="8894" max="8895" width="14" style="6" bestFit="1" customWidth="1"/>
    <col min="8896" max="8896" width="12.75" style="6" bestFit="1" customWidth="1"/>
    <col min="8897" max="8897" width="8.625" style="6" bestFit="1" customWidth="1"/>
    <col min="8898" max="8899" width="9" style="6" bestFit="1" customWidth="1"/>
    <col min="8900" max="8900" width="9.625" style="6" bestFit="1" customWidth="1"/>
    <col min="8901" max="8901" width="8.125" style="6" bestFit="1" customWidth="1"/>
    <col min="8902" max="8903" width="9" style="6" bestFit="1" customWidth="1"/>
    <col min="8904" max="8904" width="9.625" style="6" bestFit="1" customWidth="1"/>
    <col min="8905" max="8905" width="8.125" style="6" bestFit="1" customWidth="1"/>
    <col min="8906" max="8907" width="9" style="6" bestFit="1" customWidth="1"/>
    <col min="8908" max="8908" width="9.625" style="6" bestFit="1" customWidth="1"/>
    <col min="8909" max="8909" width="8.125" style="6" bestFit="1" customWidth="1"/>
    <col min="8910" max="8913" width="9.125" style="6"/>
    <col min="8914" max="8915" width="9" style="6" bestFit="1" customWidth="1"/>
    <col min="8916" max="8916" width="9.625" style="6" bestFit="1" customWidth="1"/>
    <col min="8917" max="8917" width="8.125" style="6" bestFit="1" customWidth="1"/>
    <col min="8918" max="8918" width="9.875" style="6" bestFit="1" customWidth="1"/>
    <col min="8919" max="8920" width="11.625" style="6" bestFit="1" customWidth="1"/>
    <col min="8921" max="8921" width="10.125" style="6" bestFit="1" customWidth="1"/>
    <col min="8922" max="8939" width="9.125" style="6"/>
    <col min="8940" max="8940" width="5.25" style="6" bestFit="1" customWidth="1"/>
    <col min="8941" max="8941" width="7.375" style="6" bestFit="1" customWidth="1"/>
    <col min="8942" max="8944" width="5.25" style="6" bestFit="1" customWidth="1"/>
    <col min="8945" max="8945" width="7.375" style="6" bestFit="1" customWidth="1"/>
    <col min="8946" max="8955" width="9.125" style="6"/>
    <col min="8956" max="8956" width="5.625" style="6" bestFit="1" customWidth="1"/>
    <col min="8957" max="8957" width="43.125" style="6" customWidth="1"/>
    <col min="8958" max="8958" width="36.125" style="6" customWidth="1"/>
    <col min="8959" max="8959" width="22" style="6" customWidth="1"/>
    <col min="8960" max="8960" width="23" style="6" customWidth="1"/>
    <col min="8961" max="8961" width="9.125" style="6"/>
    <col min="8962" max="8962" width="9.75" style="6" bestFit="1" customWidth="1"/>
    <col min="8963" max="9123" width="9.125" style="6"/>
    <col min="9124" max="9124" width="5.625" style="6" bestFit="1" customWidth="1"/>
    <col min="9125" max="9125" width="50.75" style="6" customWidth="1"/>
    <col min="9126" max="9129" width="9.125" style="6"/>
    <col min="9130" max="9131" width="12.75" style="6" bestFit="1" customWidth="1"/>
    <col min="9132" max="9132" width="11.625" style="6" bestFit="1" customWidth="1"/>
    <col min="9133" max="9133" width="8.125" style="6" bestFit="1" customWidth="1"/>
    <col min="9134" max="9135" width="9.875" style="6" bestFit="1" customWidth="1"/>
    <col min="9136" max="9136" width="9.625" style="6" bestFit="1" customWidth="1"/>
    <col min="9137" max="9137" width="8.125" style="6" bestFit="1" customWidth="1"/>
    <col min="9138" max="9139" width="9" style="6" bestFit="1" customWidth="1"/>
    <col min="9140" max="9140" width="9.625" style="6" bestFit="1" customWidth="1"/>
    <col min="9141" max="9141" width="8.125" style="6" bestFit="1" customWidth="1"/>
    <col min="9142" max="9143" width="9" style="6" bestFit="1" customWidth="1"/>
    <col min="9144" max="9144" width="9.625" style="6" bestFit="1" customWidth="1"/>
    <col min="9145" max="9145" width="8.125" style="6" bestFit="1" customWidth="1"/>
    <col min="9146" max="9147" width="14" style="6" bestFit="1" customWidth="1"/>
    <col min="9148" max="9148" width="12.75" style="6" bestFit="1" customWidth="1"/>
    <col min="9149" max="9149" width="8.625" style="6" bestFit="1" customWidth="1"/>
    <col min="9150" max="9151" width="14" style="6" bestFit="1" customWidth="1"/>
    <col min="9152" max="9152" width="12.75" style="6" bestFit="1" customWidth="1"/>
    <col min="9153" max="9153" width="8.625" style="6" bestFit="1" customWidth="1"/>
    <col min="9154" max="9155" width="9" style="6" bestFit="1" customWidth="1"/>
    <col min="9156" max="9156" width="9.625" style="6" bestFit="1" customWidth="1"/>
    <col min="9157" max="9157" width="8.125" style="6" bestFit="1" customWidth="1"/>
    <col min="9158" max="9159" width="9" style="6" bestFit="1" customWidth="1"/>
    <col min="9160" max="9160" width="9.625" style="6" bestFit="1" customWidth="1"/>
    <col min="9161" max="9161" width="8.125" style="6" bestFit="1" customWidth="1"/>
    <col min="9162" max="9163" width="9" style="6" bestFit="1" customWidth="1"/>
    <col min="9164" max="9164" width="9.625" style="6" bestFit="1" customWidth="1"/>
    <col min="9165" max="9165" width="8.125" style="6" bestFit="1" customWidth="1"/>
    <col min="9166" max="9169" width="9.125" style="6"/>
    <col min="9170" max="9171" width="9" style="6" bestFit="1" customWidth="1"/>
    <col min="9172" max="9172" width="9.625" style="6" bestFit="1" customWidth="1"/>
    <col min="9173" max="9173" width="8.125" style="6" bestFit="1" customWidth="1"/>
    <col min="9174" max="9174" width="9.875" style="6" bestFit="1" customWidth="1"/>
    <col min="9175" max="9176" width="11.625" style="6" bestFit="1" customWidth="1"/>
    <col min="9177" max="9177" width="10.125" style="6" bestFit="1" customWidth="1"/>
    <col min="9178" max="9195" width="9.125" style="6"/>
    <col min="9196" max="9196" width="5.25" style="6" bestFit="1" customWidth="1"/>
    <col min="9197" max="9197" width="7.375" style="6" bestFit="1" customWidth="1"/>
    <col min="9198" max="9200" width="5.25" style="6" bestFit="1" customWidth="1"/>
    <col min="9201" max="9201" width="7.375" style="6" bestFit="1" customWidth="1"/>
    <col min="9202" max="9211" width="9.125" style="6"/>
    <col min="9212" max="9212" width="5.625" style="6" bestFit="1" customWidth="1"/>
    <col min="9213" max="9213" width="43.125" style="6" customWidth="1"/>
    <col min="9214" max="9214" width="36.125" style="6" customWidth="1"/>
    <col min="9215" max="9215" width="22" style="6" customWidth="1"/>
    <col min="9216" max="9216" width="23" style="6" customWidth="1"/>
    <col min="9217" max="9217" width="9.125" style="6"/>
    <col min="9218" max="9218" width="9.75" style="6" bestFit="1" customWidth="1"/>
    <col min="9219" max="9379" width="9.125" style="6"/>
    <col min="9380" max="9380" width="5.625" style="6" bestFit="1" customWidth="1"/>
    <col min="9381" max="9381" width="50.75" style="6" customWidth="1"/>
    <col min="9382" max="9385" width="9.125" style="6"/>
    <col min="9386" max="9387" width="12.75" style="6" bestFit="1" customWidth="1"/>
    <col min="9388" max="9388" width="11.625" style="6" bestFit="1" customWidth="1"/>
    <col min="9389" max="9389" width="8.125" style="6" bestFit="1" customWidth="1"/>
    <col min="9390" max="9391" width="9.875" style="6" bestFit="1" customWidth="1"/>
    <col min="9392" max="9392" width="9.625" style="6" bestFit="1" customWidth="1"/>
    <col min="9393" max="9393" width="8.125" style="6" bestFit="1" customWidth="1"/>
    <col min="9394" max="9395" width="9" style="6" bestFit="1" customWidth="1"/>
    <col min="9396" max="9396" width="9.625" style="6" bestFit="1" customWidth="1"/>
    <col min="9397" max="9397" width="8.125" style="6" bestFit="1" customWidth="1"/>
    <col min="9398" max="9399" width="9" style="6" bestFit="1" customWidth="1"/>
    <col min="9400" max="9400" width="9.625" style="6" bestFit="1" customWidth="1"/>
    <col min="9401" max="9401" width="8.125" style="6" bestFit="1" customWidth="1"/>
    <col min="9402" max="9403" width="14" style="6" bestFit="1" customWidth="1"/>
    <col min="9404" max="9404" width="12.75" style="6" bestFit="1" customWidth="1"/>
    <col min="9405" max="9405" width="8.625" style="6" bestFit="1" customWidth="1"/>
    <col min="9406" max="9407" width="14" style="6" bestFit="1" customWidth="1"/>
    <col min="9408" max="9408" width="12.75" style="6" bestFit="1" customWidth="1"/>
    <col min="9409" max="9409" width="8.625" style="6" bestFit="1" customWidth="1"/>
    <col min="9410" max="9411" width="9" style="6" bestFit="1" customWidth="1"/>
    <col min="9412" max="9412" width="9.625" style="6" bestFit="1" customWidth="1"/>
    <col min="9413" max="9413" width="8.125" style="6" bestFit="1" customWidth="1"/>
    <col min="9414" max="9415" width="9" style="6" bestFit="1" customWidth="1"/>
    <col min="9416" max="9416" width="9.625" style="6" bestFit="1" customWidth="1"/>
    <col min="9417" max="9417" width="8.125" style="6" bestFit="1" customWidth="1"/>
    <col min="9418" max="9419" width="9" style="6" bestFit="1" customWidth="1"/>
    <col min="9420" max="9420" width="9.625" style="6" bestFit="1" customWidth="1"/>
    <col min="9421" max="9421" width="8.125" style="6" bestFit="1" customWidth="1"/>
    <col min="9422" max="9425" width="9.125" style="6"/>
    <col min="9426" max="9427" width="9" style="6" bestFit="1" customWidth="1"/>
    <col min="9428" max="9428" width="9.625" style="6" bestFit="1" customWidth="1"/>
    <col min="9429" max="9429" width="8.125" style="6" bestFit="1" customWidth="1"/>
    <col min="9430" max="9430" width="9.875" style="6" bestFit="1" customWidth="1"/>
    <col min="9431" max="9432" width="11.625" style="6" bestFit="1" customWidth="1"/>
    <col min="9433" max="9433" width="10.125" style="6" bestFit="1" customWidth="1"/>
    <col min="9434" max="9451" width="9.125" style="6"/>
    <col min="9452" max="9452" width="5.25" style="6" bestFit="1" customWidth="1"/>
    <col min="9453" max="9453" width="7.375" style="6" bestFit="1" customWidth="1"/>
    <col min="9454" max="9456" width="5.25" style="6" bestFit="1" customWidth="1"/>
    <col min="9457" max="9457" width="7.375" style="6" bestFit="1" customWidth="1"/>
    <col min="9458" max="9467" width="9.125" style="6"/>
    <col min="9468" max="9468" width="5.625" style="6" bestFit="1" customWidth="1"/>
    <col min="9469" max="9469" width="43.125" style="6" customWidth="1"/>
    <col min="9470" max="9470" width="36.125" style="6" customWidth="1"/>
    <col min="9471" max="9471" width="22" style="6" customWidth="1"/>
    <col min="9472" max="9472" width="23" style="6" customWidth="1"/>
    <col min="9473" max="9473" width="9.125" style="6"/>
    <col min="9474" max="9474" width="9.75" style="6" bestFit="1" customWidth="1"/>
    <col min="9475" max="9635" width="9.125" style="6"/>
    <col min="9636" max="9636" width="5.625" style="6" bestFit="1" customWidth="1"/>
    <col min="9637" max="9637" width="50.75" style="6" customWidth="1"/>
    <col min="9638" max="9641" width="9.125" style="6"/>
    <col min="9642" max="9643" width="12.75" style="6" bestFit="1" customWidth="1"/>
    <col min="9644" max="9644" width="11.625" style="6" bestFit="1" customWidth="1"/>
    <col min="9645" max="9645" width="8.125" style="6" bestFit="1" customWidth="1"/>
    <col min="9646" max="9647" width="9.875" style="6" bestFit="1" customWidth="1"/>
    <col min="9648" max="9648" width="9.625" style="6" bestFit="1" customWidth="1"/>
    <col min="9649" max="9649" width="8.125" style="6" bestFit="1" customWidth="1"/>
    <col min="9650" max="9651" width="9" style="6" bestFit="1" customWidth="1"/>
    <col min="9652" max="9652" width="9.625" style="6" bestFit="1" customWidth="1"/>
    <col min="9653" max="9653" width="8.125" style="6" bestFit="1" customWidth="1"/>
    <col min="9654" max="9655" width="9" style="6" bestFit="1" customWidth="1"/>
    <col min="9656" max="9656" width="9.625" style="6" bestFit="1" customWidth="1"/>
    <col min="9657" max="9657" width="8.125" style="6" bestFit="1" customWidth="1"/>
    <col min="9658" max="9659" width="14" style="6" bestFit="1" customWidth="1"/>
    <col min="9660" max="9660" width="12.75" style="6" bestFit="1" customWidth="1"/>
    <col min="9661" max="9661" width="8.625" style="6" bestFit="1" customWidth="1"/>
    <col min="9662" max="9663" width="14" style="6" bestFit="1" customWidth="1"/>
    <col min="9664" max="9664" width="12.75" style="6" bestFit="1" customWidth="1"/>
    <col min="9665" max="9665" width="8.625" style="6" bestFit="1" customWidth="1"/>
    <col min="9666" max="9667" width="9" style="6" bestFit="1" customWidth="1"/>
    <col min="9668" max="9668" width="9.625" style="6" bestFit="1" customWidth="1"/>
    <col min="9669" max="9669" width="8.125" style="6" bestFit="1" customWidth="1"/>
    <col min="9670" max="9671" width="9" style="6" bestFit="1" customWidth="1"/>
    <col min="9672" max="9672" width="9.625" style="6" bestFit="1" customWidth="1"/>
    <col min="9673" max="9673" width="8.125" style="6" bestFit="1" customWidth="1"/>
    <col min="9674" max="9675" width="9" style="6" bestFit="1" customWidth="1"/>
    <col min="9676" max="9676" width="9.625" style="6" bestFit="1" customWidth="1"/>
    <col min="9677" max="9677" width="8.125" style="6" bestFit="1" customWidth="1"/>
    <col min="9678" max="9681" width="9.125" style="6"/>
    <col min="9682" max="9683" width="9" style="6" bestFit="1" customWidth="1"/>
    <col min="9684" max="9684" width="9.625" style="6" bestFit="1" customWidth="1"/>
    <col min="9685" max="9685" width="8.125" style="6" bestFit="1" customWidth="1"/>
    <col min="9686" max="9686" width="9.875" style="6" bestFit="1" customWidth="1"/>
    <col min="9687" max="9688" width="11.625" style="6" bestFit="1" customWidth="1"/>
    <col min="9689" max="9689" width="10.125" style="6" bestFit="1" customWidth="1"/>
    <col min="9690" max="9707" width="9.125" style="6"/>
    <col min="9708" max="9708" width="5.25" style="6" bestFit="1" customWidth="1"/>
    <col min="9709" max="9709" width="7.375" style="6" bestFit="1" customWidth="1"/>
    <col min="9710" max="9712" width="5.25" style="6" bestFit="1" customWidth="1"/>
    <col min="9713" max="9713" width="7.375" style="6" bestFit="1" customWidth="1"/>
    <col min="9714" max="9723" width="9.125" style="6"/>
    <col min="9724" max="9724" width="5.625" style="6" bestFit="1" customWidth="1"/>
    <col min="9725" max="9725" width="43.125" style="6" customWidth="1"/>
    <col min="9726" max="9726" width="36.125" style="6" customWidth="1"/>
    <col min="9727" max="9727" width="22" style="6" customWidth="1"/>
    <col min="9728" max="9728" width="23" style="6" customWidth="1"/>
    <col min="9729" max="9729" width="9.125" style="6"/>
    <col min="9730" max="9730" width="9.75" style="6" bestFit="1" customWidth="1"/>
    <col min="9731" max="9891" width="9.125" style="6"/>
    <col min="9892" max="9892" width="5.625" style="6" bestFit="1" customWidth="1"/>
    <col min="9893" max="9893" width="50.75" style="6" customWidth="1"/>
    <col min="9894" max="9897" width="9.125" style="6"/>
    <col min="9898" max="9899" width="12.75" style="6" bestFit="1" customWidth="1"/>
    <col min="9900" max="9900" width="11.625" style="6" bestFit="1" customWidth="1"/>
    <col min="9901" max="9901" width="8.125" style="6" bestFit="1" customWidth="1"/>
    <col min="9902" max="9903" width="9.875" style="6" bestFit="1" customWidth="1"/>
    <col min="9904" max="9904" width="9.625" style="6" bestFit="1" customWidth="1"/>
    <col min="9905" max="9905" width="8.125" style="6" bestFit="1" customWidth="1"/>
    <col min="9906" max="9907" width="9" style="6" bestFit="1" customWidth="1"/>
    <col min="9908" max="9908" width="9.625" style="6" bestFit="1" customWidth="1"/>
    <col min="9909" max="9909" width="8.125" style="6" bestFit="1" customWidth="1"/>
    <col min="9910" max="9911" width="9" style="6" bestFit="1" customWidth="1"/>
    <col min="9912" max="9912" width="9.625" style="6" bestFit="1" customWidth="1"/>
    <col min="9913" max="9913" width="8.125" style="6" bestFit="1" customWidth="1"/>
    <col min="9914" max="9915" width="14" style="6" bestFit="1" customWidth="1"/>
    <col min="9916" max="9916" width="12.75" style="6" bestFit="1" customWidth="1"/>
    <col min="9917" max="9917" width="8.625" style="6" bestFit="1" customWidth="1"/>
    <col min="9918" max="9919" width="14" style="6" bestFit="1" customWidth="1"/>
    <col min="9920" max="9920" width="12.75" style="6" bestFit="1" customWidth="1"/>
    <col min="9921" max="9921" width="8.625" style="6" bestFit="1" customWidth="1"/>
    <col min="9922" max="9923" width="9" style="6" bestFit="1" customWidth="1"/>
    <col min="9924" max="9924" width="9.625" style="6" bestFit="1" customWidth="1"/>
    <col min="9925" max="9925" width="8.125" style="6" bestFit="1" customWidth="1"/>
    <col min="9926" max="9927" width="9" style="6" bestFit="1" customWidth="1"/>
    <col min="9928" max="9928" width="9.625" style="6" bestFit="1" customWidth="1"/>
    <col min="9929" max="9929" width="8.125" style="6" bestFit="1" customWidth="1"/>
    <col min="9930" max="9931" width="9" style="6" bestFit="1" customWidth="1"/>
    <col min="9932" max="9932" width="9.625" style="6" bestFit="1" customWidth="1"/>
    <col min="9933" max="9933" width="8.125" style="6" bestFit="1" customWidth="1"/>
    <col min="9934" max="9937" width="9.125" style="6"/>
    <col min="9938" max="9939" width="9" style="6" bestFit="1" customWidth="1"/>
    <col min="9940" max="9940" width="9.625" style="6" bestFit="1" customWidth="1"/>
    <col min="9941" max="9941" width="8.125" style="6" bestFit="1" customWidth="1"/>
    <col min="9942" max="9942" width="9.875" style="6" bestFit="1" customWidth="1"/>
    <col min="9943" max="9944" width="11.625" style="6" bestFit="1" customWidth="1"/>
    <col min="9945" max="9945" width="10.125" style="6" bestFit="1" customWidth="1"/>
    <col min="9946" max="9963" width="9.125" style="6"/>
    <col min="9964" max="9964" width="5.25" style="6" bestFit="1" customWidth="1"/>
    <col min="9965" max="9965" width="7.375" style="6" bestFit="1" customWidth="1"/>
    <col min="9966" max="9968" width="5.25" style="6" bestFit="1" customWidth="1"/>
    <col min="9969" max="9969" width="7.375" style="6" bestFit="1" customWidth="1"/>
    <col min="9970" max="9979" width="9.125" style="6"/>
    <col min="9980" max="9980" width="5.625" style="6" bestFit="1" customWidth="1"/>
    <col min="9981" max="9981" width="43.125" style="6" customWidth="1"/>
    <col min="9982" max="9982" width="36.125" style="6" customWidth="1"/>
    <col min="9983" max="9983" width="22" style="6" customWidth="1"/>
    <col min="9984" max="9984" width="23" style="6" customWidth="1"/>
    <col min="9985" max="9985" width="9.125" style="6"/>
    <col min="9986" max="9986" width="9.75" style="6" bestFit="1" customWidth="1"/>
    <col min="9987" max="10147" width="9.125" style="6"/>
    <col min="10148" max="10148" width="5.625" style="6" bestFit="1" customWidth="1"/>
    <col min="10149" max="10149" width="50.75" style="6" customWidth="1"/>
    <col min="10150" max="10153" width="9.125" style="6"/>
    <col min="10154" max="10155" width="12.75" style="6" bestFit="1" customWidth="1"/>
    <col min="10156" max="10156" width="11.625" style="6" bestFit="1" customWidth="1"/>
    <col min="10157" max="10157" width="8.125" style="6" bestFit="1" customWidth="1"/>
    <col min="10158" max="10159" width="9.875" style="6" bestFit="1" customWidth="1"/>
    <col min="10160" max="10160" width="9.625" style="6" bestFit="1" customWidth="1"/>
    <col min="10161" max="10161" width="8.125" style="6" bestFit="1" customWidth="1"/>
    <col min="10162" max="10163" width="9" style="6" bestFit="1" customWidth="1"/>
    <col min="10164" max="10164" width="9.625" style="6" bestFit="1" customWidth="1"/>
    <col min="10165" max="10165" width="8.125" style="6" bestFit="1" customWidth="1"/>
    <col min="10166" max="10167" width="9" style="6" bestFit="1" customWidth="1"/>
    <col min="10168" max="10168" width="9.625" style="6" bestFit="1" customWidth="1"/>
    <col min="10169" max="10169" width="8.125" style="6" bestFit="1" customWidth="1"/>
    <col min="10170" max="10171" width="14" style="6" bestFit="1" customWidth="1"/>
    <col min="10172" max="10172" width="12.75" style="6" bestFit="1" customWidth="1"/>
    <col min="10173" max="10173" width="8.625" style="6" bestFit="1" customWidth="1"/>
    <col min="10174" max="10175" width="14" style="6" bestFit="1" customWidth="1"/>
    <col min="10176" max="10176" width="12.75" style="6" bestFit="1" customWidth="1"/>
    <col min="10177" max="10177" width="8.625" style="6" bestFit="1" customWidth="1"/>
    <col min="10178" max="10179" width="9" style="6" bestFit="1" customWidth="1"/>
    <col min="10180" max="10180" width="9.625" style="6" bestFit="1" customWidth="1"/>
    <col min="10181" max="10181" width="8.125" style="6" bestFit="1" customWidth="1"/>
    <col min="10182" max="10183" width="9" style="6" bestFit="1" customWidth="1"/>
    <col min="10184" max="10184" width="9.625" style="6" bestFit="1" customWidth="1"/>
    <col min="10185" max="10185" width="8.125" style="6" bestFit="1" customWidth="1"/>
    <col min="10186" max="10187" width="9" style="6" bestFit="1" customWidth="1"/>
    <col min="10188" max="10188" width="9.625" style="6" bestFit="1" customWidth="1"/>
    <col min="10189" max="10189" width="8.125" style="6" bestFit="1" customWidth="1"/>
    <col min="10190" max="10193" width="9.125" style="6"/>
    <col min="10194" max="10195" width="9" style="6" bestFit="1" customWidth="1"/>
    <col min="10196" max="10196" width="9.625" style="6" bestFit="1" customWidth="1"/>
    <col min="10197" max="10197" width="8.125" style="6" bestFit="1" customWidth="1"/>
    <col min="10198" max="10198" width="9.875" style="6" bestFit="1" customWidth="1"/>
    <col min="10199" max="10200" width="11.625" style="6" bestFit="1" customWidth="1"/>
    <col min="10201" max="10201" width="10.125" style="6" bestFit="1" customWidth="1"/>
    <col min="10202" max="10219" width="9.125" style="6"/>
    <col min="10220" max="10220" width="5.25" style="6" bestFit="1" customWidth="1"/>
    <col min="10221" max="10221" width="7.375" style="6" bestFit="1" customWidth="1"/>
    <col min="10222" max="10224" width="5.25" style="6" bestFit="1" customWidth="1"/>
    <col min="10225" max="10225" width="7.375" style="6" bestFit="1" customWidth="1"/>
    <col min="10226" max="10235" width="9.125" style="6"/>
    <col min="10236" max="10236" width="5.625" style="6" bestFit="1" customWidth="1"/>
    <col min="10237" max="10237" width="43.125" style="6" customWidth="1"/>
    <col min="10238" max="10238" width="36.125" style="6" customWidth="1"/>
    <col min="10239" max="10239" width="22" style="6" customWidth="1"/>
    <col min="10240" max="10240" width="23" style="6" customWidth="1"/>
    <col min="10241" max="10241" width="9.125" style="6"/>
    <col min="10242" max="10242" width="9.75" style="6" bestFit="1" customWidth="1"/>
    <col min="10243" max="10403" width="9.125" style="6"/>
    <col min="10404" max="10404" width="5.625" style="6" bestFit="1" customWidth="1"/>
    <col min="10405" max="10405" width="50.75" style="6" customWidth="1"/>
    <col min="10406" max="10409" width="9.125" style="6"/>
    <col min="10410" max="10411" width="12.75" style="6" bestFit="1" customWidth="1"/>
    <col min="10412" max="10412" width="11.625" style="6" bestFit="1" customWidth="1"/>
    <col min="10413" max="10413" width="8.125" style="6" bestFit="1" customWidth="1"/>
    <col min="10414" max="10415" width="9.875" style="6" bestFit="1" customWidth="1"/>
    <col min="10416" max="10416" width="9.625" style="6" bestFit="1" customWidth="1"/>
    <col min="10417" max="10417" width="8.125" style="6" bestFit="1" customWidth="1"/>
    <col min="10418" max="10419" width="9" style="6" bestFit="1" customWidth="1"/>
    <col min="10420" max="10420" width="9.625" style="6" bestFit="1" customWidth="1"/>
    <col min="10421" max="10421" width="8.125" style="6" bestFit="1" customWidth="1"/>
    <col min="10422" max="10423" width="9" style="6" bestFit="1" customWidth="1"/>
    <col min="10424" max="10424" width="9.625" style="6" bestFit="1" customWidth="1"/>
    <col min="10425" max="10425" width="8.125" style="6" bestFit="1" customWidth="1"/>
    <col min="10426" max="10427" width="14" style="6" bestFit="1" customWidth="1"/>
    <col min="10428" max="10428" width="12.75" style="6" bestFit="1" customWidth="1"/>
    <col min="10429" max="10429" width="8.625" style="6" bestFit="1" customWidth="1"/>
    <col min="10430" max="10431" width="14" style="6" bestFit="1" customWidth="1"/>
    <col min="10432" max="10432" width="12.75" style="6" bestFit="1" customWidth="1"/>
    <col min="10433" max="10433" width="8.625" style="6" bestFit="1" customWidth="1"/>
    <col min="10434" max="10435" width="9" style="6" bestFit="1" customWidth="1"/>
    <col min="10436" max="10436" width="9.625" style="6" bestFit="1" customWidth="1"/>
    <col min="10437" max="10437" width="8.125" style="6" bestFit="1" customWidth="1"/>
    <col min="10438" max="10439" width="9" style="6" bestFit="1" customWidth="1"/>
    <col min="10440" max="10440" width="9.625" style="6" bestFit="1" customWidth="1"/>
    <col min="10441" max="10441" width="8.125" style="6" bestFit="1" customWidth="1"/>
    <col min="10442" max="10443" width="9" style="6" bestFit="1" customWidth="1"/>
    <col min="10444" max="10444" width="9.625" style="6" bestFit="1" customWidth="1"/>
    <col min="10445" max="10445" width="8.125" style="6" bestFit="1" customWidth="1"/>
    <col min="10446" max="10449" width="9.125" style="6"/>
    <col min="10450" max="10451" width="9" style="6" bestFit="1" customWidth="1"/>
    <col min="10452" max="10452" width="9.625" style="6" bestFit="1" customWidth="1"/>
    <col min="10453" max="10453" width="8.125" style="6" bestFit="1" customWidth="1"/>
    <col min="10454" max="10454" width="9.875" style="6" bestFit="1" customWidth="1"/>
    <col min="10455" max="10456" width="11.625" style="6" bestFit="1" customWidth="1"/>
    <col min="10457" max="10457" width="10.125" style="6" bestFit="1" customWidth="1"/>
    <col min="10458" max="10475" width="9.125" style="6"/>
    <col min="10476" max="10476" width="5.25" style="6" bestFit="1" customWidth="1"/>
    <col min="10477" max="10477" width="7.375" style="6" bestFit="1" customWidth="1"/>
    <col min="10478" max="10480" width="5.25" style="6" bestFit="1" customWidth="1"/>
    <col min="10481" max="10481" width="7.375" style="6" bestFit="1" customWidth="1"/>
    <col min="10482" max="10491" width="9.125" style="6"/>
    <col min="10492" max="10492" width="5.625" style="6" bestFit="1" customWidth="1"/>
    <col min="10493" max="10493" width="43.125" style="6" customWidth="1"/>
    <col min="10494" max="10494" width="36.125" style="6" customWidth="1"/>
    <col min="10495" max="10495" width="22" style="6" customWidth="1"/>
    <col min="10496" max="10496" width="23" style="6" customWidth="1"/>
    <col min="10497" max="10497" width="9.125" style="6"/>
    <col min="10498" max="10498" width="9.75" style="6" bestFit="1" customWidth="1"/>
    <col min="10499" max="10659" width="9.125" style="6"/>
    <col min="10660" max="10660" width="5.625" style="6" bestFit="1" customWidth="1"/>
    <col min="10661" max="10661" width="50.75" style="6" customWidth="1"/>
    <col min="10662" max="10665" width="9.125" style="6"/>
    <col min="10666" max="10667" width="12.75" style="6" bestFit="1" customWidth="1"/>
    <col min="10668" max="10668" width="11.625" style="6" bestFit="1" customWidth="1"/>
    <col min="10669" max="10669" width="8.125" style="6" bestFit="1" customWidth="1"/>
    <col min="10670" max="10671" width="9.875" style="6" bestFit="1" customWidth="1"/>
    <col min="10672" max="10672" width="9.625" style="6" bestFit="1" customWidth="1"/>
    <col min="10673" max="10673" width="8.125" style="6" bestFit="1" customWidth="1"/>
    <col min="10674" max="10675" width="9" style="6" bestFit="1" customWidth="1"/>
    <col min="10676" max="10676" width="9.625" style="6" bestFit="1" customWidth="1"/>
    <col min="10677" max="10677" width="8.125" style="6" bestFit="1" customWidth="1"/>
    <col min="10678" max="10679" width="9" style="6" bestFit="1" customWidth="1"/>
    <col min="10680" max="10680" width="9.625" style="6" bestFit="1" customWidth="1"/>
    <col min="10681" max="10681" width="8.125" style="6" bestFit="1" customWidth="1"/>
    <col min="10682" max="10683" width="14" style="6" bestFit="1" customWidth="1"/>
    <col min="10684" max="10684" width="12.75" style="6" bestFit="1" customWidth="1"/>
    <col min="10685" max="10685" width="8.625" style="6" bestFit="1" customWidth="1"/>
    <col min="10686" max="10687" width="14" style="6" bestFit="1" customWidth="1"/>
    <col min="10688" max="10688" width="12.75" style="6" bestFit="1" customWidth="1"/>
    <col min="10689" max="10689" width="8.625" style="6" bestFit="1" customWidth="1"/>
    <col min="10690" max="10691" width="9" style="6" bestFit="1" customWidth="1"/>
    <col min="10692" max="10692" width="9.625" style="6" bestFit="1" customWidth="1"/>
    <col min="10693" max="10693" width="8.125" style="6" bestFit="1" customWidth="1"/>
    <col min="10694" max="10695" width="9" style="6" bestFit="1" customWidth="1"/>
    <col min="10696" max="10696" width="9.625" style="6" bestFit="1" customWidth="1"/>
    <col min="10697" max="10697" width="8.125" style="6" bestFit="1" customWidth="1"/>
    <col min="10698" max="10699" width="9" style="6" bestFit="1" customWidth="1"/>
    <col min="10700" max="10700" width="9.625" style="6" bestFit="1" customWidth="1"/>
    <col min="10701" max="10701" width="8.125" style="6" bestFit="1" customWidth="1"/>
    <col min="10702" max="10705" width="9.125" style="6"/>
    <col min="10706" max="10707" width="9" style="6" bestFit="1" customWidth="1"/>
    <col min="10708" max="10708" width="9.625" style="6" bestFit="1" customWidth="1"/>
    <col min="10709" max="10709" width="8.125" style="6" bestFit="1" customWidth="1"/>
    <col min="10710" max="10710" width="9.875" style="6" bestFit="1" customWidth="1"/>
    <col min="10711" max="10712" width="11.625" style="6" bestFit="1" customWidth="1"/>
    <col min="10713" max="10713" width="10.125" style="6" bestFit="1" customWidth="1"/>
    <col min="10714" max="10731" width="9.125" style="6"/>
    <col min="10732" max="10732" width="5.25" style="6" bestFit="1" customWidth="1"/>
    <col min="10733" max="10733" width="7.375" style="6" bestFit="1" customWidth="1"/>
    <col min="10734" max="10736" width="5.25" style="6" bestFit="1" customWidth="1"/>
    <col min="10737" max="10737" width="7.375" style="6" bestFit="1" customWidth="1"/>
    <col min="10738" max="10747" width="9.125" style="6"/>
    <col min="10748" max="10748" width="5.625" style="6" bestFit="1" customWidth="1"/>
    <col min="10749" max="10749" width="43.125" style="6" customWidth="1"/>
    <col min="10750" max="10750" width="36.125" style="6" customWidth="1"/>
    <col min="10751" max="10751" width="22" style="6" customWidth="1"/>
    <col min="10752" max="10752" width="23" style="6" customWidth="1"/>
    <col min="10753" max="10753" width="9.125" style="6"/>
    <col min="10754" max="10754" width="9.75" style="6" bestFit="1" customWidth="1"/>
    <col min="10755" max="10915" width="9.125" style="6"/>
    <col min="10916" max="10916" width="5.625" style="6" bestFit="1" customWidth="1"/>
    <col min="10917" max="10917" width="50.75" style="6" customWidth="1"/>
    <col min="10918" max="10921" width="9.125" style="6"/>
    <col min="10922" max="10923" width="12.75" style="6" bestFit="1" customWidth="1"/>
    <col min="10924" max="10924" width="11.625" style="6" bestFit="1" customWidth="1"/>
    <col min="10925" max="10925" width="8.125" style="6" bestFit="1" customWidth="1"/>
    <col min="10926" max="10927" width="9.875" style="6" bestFit="1" customWidth="1"/>
    <col min="10928" max="10928" width="9.625" style="6" bestFit="1" customWidth="1"/>
    <col min="10929" max="10929" width="8.125" style="6" bestFit="1" customWidth="1"/>
    <col min="10930" max="10931" width="9" style="6" bestFit="1" customWidth="1"/>
    <col min="10932" max="10932" width="9.625" style="6" bestFit="1" customWidth="1"/>
    <col min="10933" max="10933" width="8.125" style="6" bestFit="1" customWidth="1"/>
    <col min="10934" max="10935" width="9" style="6" bestFit="1" customWidth="1"/>
    <col min="10936" max="10936" width="9.625" style="6" bestFit="1" customWidth="1"/>
    <col min="10937" max="10937" width="8.125" style="6" bestFit="1" customWidth="1"/>
    <col min="10938" max="10939" width="14" style="6" bestFit="1" customWidth="1"/>
    <col min="10940" max="10940" width="12.75" style="6" bestFit="1" customWidth="1"/>
    <col min="10941" max="10941" width="8.625" style="6" bestFit="1" customWidth="1"/>
    <col min="10942" max="10943" width="14" style="6" bestFit="1" customWidth="1"/>
    <col min="10944" max="10944" width="12.75" style="6" bestFit="1" customWidth="1"/>
    <col min="10945" max="10945" width="8.625" style="6" bestFit="1" customWidth="1"/>
    <col min="10946" max="10947" width="9" style="6" bestFit="1" customWidth="1"/>
    <col min="10948" max="10948" width="9.625" style="6" bestFit="1" customWidth="1"/>
    <col min="10949" max="10949" width="8.125" style="6" bestFit="1" customWidth="1"/>
    <col min="10950" max="10951" width="9" style="6" bestFit="1" customWidth="1"/>
    <col min="10952" max="10952" width="9.625" style="6" bestFit="1" customWidth="1"/>
    <col min="10953" max="10953" width="8.125" style="6" bestFit="1" customWidth="1"/>
    <col min="10954" max="10955" width="9" style="6" bestFit="1" customWidth="1"/>
    <col min="10956" max="10956" width="9.625" style="6" bestFit="1" customWidth="1"/>
    <col min="10957" max="10957" width="8.125" style="6" bestFit="1" customWidth="1"/>
    <col min="10958" max="10961" width="9.125" style="6"/>
    <col min="10962" max="10963" width="9" style="6" bestFit="1" customWidth="1"/>
    <col min="10964" max="10964" width="9.625" style="6" bestFit="1" customWidth="1"/>
    <col min="10965" max="10965" width="8.125" style="6" bestFit="1" customWidth="1"/>
    <col min="10966" max="10966" width="9.875" style="6" bestFit="1" customWidth="1"/>
    <col min="10967" max="10968" width="11.625" style="6" bestFit="1" customWidth="1"/>
    <col min="10969" max="10969" width="10.125" style="6" bestFit="1" customWidth="1"/>
    <col min="10970" max="10987" width="9.125" style="6"/>
    <col min="10988" max="10988" width="5.25" style="6" bestFit="1" customWidth="1"/>
    <col min="10989" max="10989" width="7.375" style="6" bestFit="1" customWidth="1"/>
    <col min="10990" max="10992" width="5.25" style="6" bestFit="1" customWidth="1"/>
    <col min="10993" max="10993" width="7.375" style="6" bestFit="1" customWidth="1"/>
    <col min="10994" max="11003" width="9.125" style="6"/>
    <col min="11004" max="11004" width="5.625" style="6" bestFit="1" customWidth="1"/>
    <col min="11005" max="11005" width="43.125" style="6" customWidth="1"/>
    <col min="11006" max="11006" width="36.125" style="6" customWidth="1"/>
    <col min="11007" max="11007" width="22" style="6" customWidth="1"/>
    <col min="11008" max="11008" width="23" style="6" customWidth="1"/>
    <col min="11009" max="11009" width="9.125" style="6"/>
    <col min="11010" max="11010" width="9.75" style="6" bestFit="1" customWidth="1"/>
    <col min="11011" max="11171" width="9.125" style="6"/>
    <col min="11172" max="11172" width="5.625" style="6" bestFit="1" customWidth="1"/>
    <col min="11173" max="11173" width="50.75" style="6" customWidth="1"/>
    <col min="11174" max="11177" width="9.125" style="6"/>
    <col min="11178" max="11179" width="12.75" style="6" bestFit="1" customWidth="1"/>
    <col min="11180" max="11180" width="11.625" style="6" bestFit="1" customWidth="1"/>
    <col min="11181" max="11181" width="8.125" style="6" bestFit="1" customWidth="1"/>
    <col min="11182" max="11183" width="9.875" style="6" bestFit="1" customWidth="1"/>
    <col min="11184" max="11184" width="9.625" style="6" bestFit="1" customWidth="1"/>
    <col min="11185" max="11185" width="8.125" style="6" bestFit="1" customWidth="1"/>
    <col min="11186" max="11187" width="9" style="6" bestFit="1" customWidth="1"/>
    <col min="11188" max="11188" width="9.625" style="6" bestFit="1" customWidth="1"/>
    <col min="11189" max="11189" width="8.125" style="6" bestFit="1" customWidth="1"/>
    <col min="11190" max="11191" width="9" style="6" bestFit="1" customWidth="1"/>
    <col min="11192" max="11192" width="9.625" style="6" bestFit="1" customWidth="1"/>
    <col min="11193" max="11193" width="8.125" style="6" bestFit="1" customWidth="1"/>
    <col min="11194" max="11195" width="14" style="6" bestFit="1" customWidth="1"/>
    <col min="11196" max="11196" width="12.75" style="6" bestFit="1" customWidth="1"/>
    <col min="11197" max="11197" width="8.625" style="6" bestFit="1" customWidth="1"/>
    <col min="11198" max="11199" width="14" style="6" bestFit="1" customWidth="1"/>
    <col min="11200" max="11200" width="12.75" style="6" bestFit="1" customWidth="1"/>
    <col min="11201" max="11201" width="8.625" style="6" bestFit="1" customWidth="1"/>
    <col min="11202" max="11203" width="9" style="6" bestFit="1" customWidth="1"/>
    <col min="11204" max="11204" width="9.625" style="6" bestFit="1" customWidth="1"/>
    <col min="11205" max="11205" width="8.125" style="6" bestFit="1" customWidth="1"/>
    <col min="11206" max="11207" width="9" style="6" bestFit="1" customWidth="1"/>
    <col min="11208" max="11208" width="9.625" style="6" bestFit="1" customWidth="1"/>
    <col min="11209" max="11209" width="8.125" style="6" bestFit="1" customWidth="1"/>
    <col min="11210" max="11211" width="9" style="6" bestFit="1" customWidth="1"/>
    <col min="11212" max="11212" width="9.625" style="6" bestFit="1" customWidth="1"/>
    <col min="11213" max="11213" width="8.125" style="6" bestFit="1" customWidth="1"/>
    <col min="11214" max="11217" width="9.125" style="6"/>
    <col min="11218" max="11219" width="9" style="6" bestFit="1" customWidth="1"/>
    <col min="11220" max="11220" width="9.625" style="6" bestFit="1" customWidth="1"/>
    <col min="11221" max="11221" width="8.125" style="6" bestFit="1" customWidth="1"/>
    <col min="11222" max="11222" width="9.875" style="6" bestFit="1" customWidth="1"/>
    <col min="11223" max="11224" width="11.625" style="6" bestFit="1" customWidth="1"/>
    <col min="11225" max="11225" width="10.125" style="6" bestFit="1" customWidth="1"/>
    <col min="11226" max="11243" width="9.125" style="6"/>
    <col min="11244" max="11244" width="5.25" style="6" bestFit="1" customWidth="1"/>
    <col min="11245" max="11245" width="7.375" style="6" bestFit="1" customWidth="1"/>
    <col min="11246" max="11248" width="5.25" style="6" bestFit="1" customWidth="1"/>
    <col min="11249" max="11249" width="7.375" style="6" bestFit="1" customWidth="1"/>
    <col min="11250" max="11259" width="9.125" style="6"/>
    <col min="11260" max="11260" width="5.625" style="6" bestFit="1" customWidth="1"/>
    <col min="11261" max="11261" width="43.125" style="6" customWidth="1"/>
    <col min="11262" max="11262" width="36.125" style="6" customWidth="1"/>
    <col min="11263" max="11263" width="22" style="6" customWidth="1"/>
    <col min="11264" max="11264" width="23" style="6" customWidth="1"/>
    <col min="11265" max="11265" width="9.125" style="6"/>
    <col min="11266" max="11266" width="9.75" style="6" bestFit="1" customWidth="1"/>
    <col min="11267" max="11427" width="9.125" style="6"/>
    <col min="11428" max="11428" width="5.625" style="6" bestFit="1" customWidth="1"/>
    <col min="11429" max="11429" width="50.75" style="6" customWidth="1"/>
    <col min="11430" max="11433" width="9.125" style="6"/>
    <col min="11434" max="11435" width="12.75" style="6" bestFit="1" customWidth="1"/>
    <col min="11436" max="11436" width="11.625" style="6" bestFit="1" customWidth="1"/>
    <col min="11437" max="11437" width="8.125" style="6" bestFit="1" customWidth="1"/>
    <col min="11438" max="11439" width="9.875" style="6" bestFit="1" customWidth="1"/>
    <col min="11440" max="11440" width="9.625" style="6" bestFit="1" customWidth="1"/>
    <col min="11441" max="11441" width="8.125" style="6" bestFit="1" customWidth="1"/>
    <col min="11442" max="11443" width="9" style="6" bestFit="1" customWidth="1"/>
    <col min="11444" max="11444" width="9.625" style="6" bestFit="1" customWidth="1"/>
    <col min="11445" max="11445" width="8.125" style="6" bestFit="1" customWidth="1"/>
    <col min="11446" max="11447" width="9" style="6" bestFit="1" customWidth="1"/>
    <col min="11448" max="11448" width="9.625" style="6" bestFit="1" customWidth="1"/>
    <col min="11449" max="11449" width="8.125" style="6" bestFit="1" customWidth="1"/>
    <col min="11450" max="11451" width="14" style="6" bestFit="1" customWidth="1"/>
    <col min="11452" max="11452" width="12.75" style="6" bestFit="1" customWidth="1"/>
    <col min="11453" max="11453" width="8.625" style="6" bestFit="1" customWidth="1"/>
    <col min="11454" max="11455" width="14" style="6" bestFit="1" customWidth="1"/>
    <col min="11456" max="11456" width="12.75" style="6" bestFit="1" customWidth="1"/>
    <col min="11457" max="11457" width="8.625" style="6" bestFit="1" customWidth="1"/>
    <col min="11458" max="11459" width="9" style="6" bestFit="1" customWidth="1"/>
    <col min="11460" max="11460" width="9.625" style="6" bestFit="1" customWidth="1"/>
    <col min="11461" max="11461" width="8.125" style="6" bestFit="1" customWidth="1"/>
    <col min="11462" max="11463" width="9" style="6" bestFit="1" customWidth="1"/>
    <col min="11464" max="11464" width="9.625" style="6" bestFit="1" customWidth="1"/>
    <col min="11465" max="11465" width="8.125" style="6" bestFit="1" customWidth="1"/>
    <col min="11466" max="11467" width="9" style="6" bestFit="1" customWidth="1"/>
    <col min="11468" max="11468" width="9.625" style="6" bestFit="1" customWidth="1"/>
    <col min="11469" max="11469" width="8.125" style="6" bestFit="1" customWidth="1"/>
    <col min="11470" max="11473" width="9.125" style="6"/>
    <col min="11474" max="11475" width="9" style="6" bestFit="1" customWidth="1"/>
    <col min="11476" max="11476" width="9.625" style="6" bestFit="1" customWidth="1"/>
    <col min="11477" max="11477" width="8.125" style="6" bestFit="1" customWidth="1"/>
    <col min="11478" max="11478" width="9.875" style="6" bestFit="1" customWidth="1"/>
    <col min="11479" max="11480" width="11.625" style="6" bestFit="1" customWidth="1"/>
    <col min="11481" max="11481" width="10.125" style="6" bestFit="1" customWidth="1"/>
    <col min="11482" max="11499" width="9.125" style="6"/>
    <col min="11500" max="11500" width="5.25" style="6" bestFit="1" customWidth="1"/>
    <col min="11501" max="11501" width="7.375" style="6" bestFit="1" customWidth="1"/>
    <col min="11502" max="11504" width="5.25" style="6" bestFit="1" customWidth="1"/>
    <col min="11505" max="11505" width="7.375" style="6" bestFit="1" customWidth="1"/>
    <col min="11506" max="11515" width="9.125" style="6"/>
    <col min="11516" max="11516" width="5.625" style="6" bestFit="1" customWidth="1"/>
    <col min="11517" max="11517" width="43.125" style="6" customWidth="1"/>
    <col min="11518" max="11518" width="36.125" style="6" customWidth="1"/>
    <col min="11519" max="11519" width="22" style="6" customWidth="1"/>
    <col min="11520" max="11520" width="23" style="6" customWidth="1"/>
    <col min="11521" max="11521" width="9.125" style="6"/>
    <col min="11522" max="11522" width="9.75" style="6" bestFit="1" customWidth="1"/>
    <col min="11523" max="11683" width="9.125" style="6"/>
    <col min="11684" max="11684" width="5.625" style="6" bestFit="1" customWidth="1"/>
    <col min="11685" max="11685" width="50.75" style="6" customWidth="1"/>
    <col min="11686" max="11689" width="9.125" style="6"/>
    <col min="11690" max="11691" width="12.75" style="6" bestFit="1" customWidth="1"/>
    <col min="11692" max="11692" width="11.625" style="6" bestFit="1" customWidth="1"/>
    <col min="11693" max="11693" width="8.125" style="6" bestFit="1" customWidth="1"/>
    <col min="11694" max="11695" width="9.875" style="6" bestFit="1" customWidth="1"/>
    <col min="11696" max="11696" width="9.625" style="6" bestFit="1" customWidth="1"/>
    <col min="11697" max="11697" width="8.125" style="6" bestFit="1" customWidth="1"/>
    <col min="11698" max="11699" width="9" style="6" bestFit="1" customWidth="1"/>
    <col min="11700" max="11700" width="9.625" style="6" bestFit="1" customWidth="1"/>
    <col min="11701" max="11701" width="8.125" style="6" bestFit="1" customWidth="1"/>
    <col min="11702" max="11703" width="9" style="6" bestFit="1" customWidth="1"/>
    <col min="11704" max="11704" width="9.625" style="6" bestFit="1" customWidth="1"/>
    <col min="11705" max="11705" width="8.125" style="6" bestFit="1" customWidth="1"/>
    <col min="11706" max="11707" width="14" style="6" bestFit="1" customWidth="1"/>
    <col min="11708" max="11708" width="12.75" style="6" bestFit="1" customWidth="1"/>
    <col min="11709" max="11709" width="8.625" style="6" bestFit="1" customWidth="1"/>
    <col min="11710" max="11711" width="14" style="6" bestFit="1" customWidth="1"/>
    <col min="11712" max="11712" width="12.75" style="6" bestFit="1" customWidth="1"/>
    <col min="11713" max="11713" width="8.625" style="6" bestFit="1" customWidth="1"/>
    <col min="11714" max="11715" width="9" style="6" bestFit="1" customWidth="1"/>
    <col min="11716" max="11716" width="9.625" style="6" bestFit="1" customWidth="1"/>
    <col min="11717" max="11717" width="8.125" style="6" bestFit="1" customWidth="1"/>
    <col min="11718" max="11719" width="9" style="6" bestFit="1" customWidth="1"/>
    <col min="11720" max="11720" width="9.625" style="6" bestFit="1" customWidth="1"/>
    <col min="11721" max="11721" width="8.125" style="6" bestFit="1" customWidth="1"/>
    <col min="11722" max="11723" width="9" style="6" bestFit="1" customWidth="1"/>
    <col min="11724" max="11724" width="9.625" style="6" bestFit="1" customWidth="1"/>
    <col min="11725" max="11725" width="8.125" style="6" bestFit="1" customWidth="1"/>
    <col min="11726" max="11729" width="9.125" style="6"/>
    <col min="11730" max="11731" width="9" style="6" bestFit="1" customWidth="1"/>
    <col min="11732" max="11732" width="9.625" style="6" bestFit="1" customWidth="1"/>
    <col min="11733" max="11733" width="8.125" style="6" bestFit="1" customWidth="1"/>
    <col min="11734" max="11734" width="9.875" style="6" bestFit="1" customWidth="1"/>
    <col min="11735" max="11736" width="11.625" style="6" bestFit="1" customWidth="1"/>
    <col min="11737" max="11737" width="10.125" style="6" bestFit="1" customWidth="1"/>
    <col min="11738" max="11755" width="9.125" style="6"/>
    <col min="11756" max="11756" width="5.25" style="6" bestFit="1" customWidth="1"/>
    <col min="11757" max="11757" width="7.375" style="6" bestFit="1" customWidth="1"/>
    <col min="11758" max="11760" width="5.25" style="6" bestFit="1" customWidth="1"/>
    <col min="11761" max="11761" width="7.375" style="6" bestFit="1" customWidth="1"/>
    <col min="11762" max="11771" width="9.125" style="6"/>
    <col min="11772" max="11772" width="5.625" style="6" bestFit="1" customWidth="1"/>
    <col min="11773" max="11773" width="43.125" style="6" customWidth="1"/>
    <col min="11774" max="11774" width="36.125" style="6" customWidth="1"/>
    <col min="11775" max="11775" width="22" style="6" customWidth="1"/>
    <col min="11776" max="11776" width="23" style="6" customWidth="1"/>
    <col min="11777" max="11777" width="9.125" style="6"/>
    <col min="11778" max="11778" width="9.75" style="6" bestFit="1" customWidth="1"/>
    <col min="11779" max="11939" width="9.125" style="6"/>
    <col min="11940" max="11940" width="5.625" style="6" bestFit="1" customWidth="1"/>
    <col min="11941" max="11941" width="50.75" style="6" customWidth="1"/>
    <col min="11942" max="11945" width="9.125" style="6"/>
    <col min="11946" max="11947" width="12.75" style="6" bestFit="1" customWidth="1"/>
    <col min="11948" max="11948" width="11.625" style="6" bestFit="1" customWidth="1"/>
    <col min="11949" max="11949" width="8.125" style="6" bestFit="1" customWidth="1"/>
    <col min="11950" max="11951" width="9.875" style="6" bestFit="1" customWidth="1"/>
    <col min="11952" max="11952" width="9.625" style="6" bestFit="1" customWidth="1"/>
    <col min="11953" max="11953" width="8.125" style="6" bestFit="1" customWidth="1"/>
    <col min="11954" max="11955" width="9" style="6" bestFit="1" customWidth="1"/>
    <col min="11956" max="11956" width="9.625" style="6" bestFit="1" customWidth="1"/>
    <col min="11957" max="11957" width="8.125" style="6" bestFit="1" customWidth="1"/>
    <col min="11958" max="11959" width="9" style="6" bestFit="1" customWidth="1"/>
    <col min="11960" max="11960" width="9.625" style="6" bestFit="1" customWidth="1"/>
    <col min="11961" max="11961" width="8.125" style="6" bestFit="1" customWidth="1"/>
    <col min="11962" max="11963" width="14" style="6" bestFit="1" customWidth="1"/>
    <col min="11964" max="11964" width="12.75" style="6" bestFit="1" customWidth="1"/>
    <col min="11965" max="11965" width="8.625" style="6" bestFit="1" customWidth="1"/>
    <col min="11966" max="11967" width="14" style="6" bestFit="1" customWidth="1"/>
    <col min="11968" max="11968" width="12.75" style="6" bestFit="1" customWidth="1"/>
    <col min="11969" max="11969" width="8.625" style="6" bestFit="1" customWidth="1"/>
    <col min="11970" max="11971" width="9" style="6" bestFit="1" customWidth="1"/>
    <col min="11972" max="11972" width="9.625" style="6" bestFit="1" customWidth="1"/>
    <col min="11973" max="11973" width="8.125" style="6" bestFit="1" customWidth="1"/>
    <col min="11974" max="11975" width="9" style="6" bestFit="1" customWidth="1"/>
    <col min="11976" max="11976" width="9.625" style="6" bestFit="1" customWidth="1"/>
    <col min="11977" max="11977" width="8.125" style="6" bestFit="1" customWidth="1"/>
    <col min="11978" max="11979" width="9" style="6" bestFit="1" customWidth="1"/>
    <col min="11980" max="11980" width="9.625" style="6" bestFit="1" customWidth="1"/>
    <col min="11981" max="11981" width="8.125" style="6" bestFit="1" customWidth="1"/>
    <col min="11982" max="11985" width="9.125" style="6"/>
    <col min="11986" max="11987" width="9" style="6" bestFit="1" customWidth="1"/>
    <col min="11988" max="11988" width="9.625" style="6" bestFit="1" customWidth="1"/>
    <col min="11989" max="11989" width="8.125" style="6" bestFit="1" customWidth="1"/>
    <col min="11990" max="11990" width="9.875" style="6" bestFit="1" customWidth="1"/>
    <col min="11991" max="11992" width="11.625" style="6" bestFit="1" customWidth="1"/>
    <col min="11993" max="11993" width="10.125" style="6" bestFit="1" customWidth="1"/>
    <col min="11994" max="12011" width="9.125" style="6"/>
    <col min="12012" max="12012" width="5.25" style="6" bestFit="1" customWidth="1"/>
    <col min="12013" max="12013" width="7.375" style="6" bestFit="1" customWidth="1"/>
    <col min="12014" max="12016" width="5.25" style="6" bestFit="1" customWidth="1"/>
    <col min="12017" max="12017" width="7.375" style="6" bestFit="1" customWidth="1"/>
    <col min="12018" max="12027" width="9.125" style="6"/>
    <col min="12028" max="12028" width="5.625" style="6" bestFit="1" customWidth="1"/>
    <col min="12029" max="12029" width="43.125" style="6" customWidth="1"/>
    <col min="12030" max="12030" width="36.125" style="6" customWidth="1"/>
    <col min="12031" max="12031" width="22" style="6" customWidth="1"/>
    <col min="12032" max="12032" width="23" style="6" customWidth="1"/>
    <col min="12033" max="12033" width="9.125" style="6"/>
    <col min="12034" max="12034" width="9.75" style="6" bestFit="1" customWidth="1"/>
    <col min="12035" max="12195" width="9.125" style="6"/>
    <col min="12196" max="12196" width="5.625" style="6" bestFit="1" customWidth="1"/>
    <col min="12197" max="12197" width="50.75" style="6" customWidth="1"/>
    <col min="12198" max="12201" width="9.125" style="6"/>
    <col min="12202" max="12203" width="12.75" style="6" bestFit="1" customWidth="1"/>
    <col min="12204" max="12204" width="11.625" style="6" bestFit="1" customWidth="1"/>
    <col min="12205" max="12205" width="8.125" style="6" bestFit="1" customWidth="1"/>
    <col min="12206" max="12207" width="9.875" style="6" bestFit="1" customWidth="1"/>
    <col min="12208" max="12208" width="9.625" style="6" bestFit="1" customWidth="1"/>
    <col min="12209" max="12209" width="8.125" style="6" bestFit="1" customWidth="1"/>
    <col min="12210" max="12211" width="9" style="6" bestFit="1" customWidth="1"/>
    <col min="12212" max="12212" width="9.625" style="6" bestFit="1" customWidth="1"/>
    <col min="12213" max="12213" width="8.125" style="6" bestFit="1" customWidth="1"/>
    <col min="12214" max="12215" width="9" style="6" bestFit="1" customWidth="1"/>
    <col min="12216" max="12216" width="9.625" style="6" bestFit="1" customWidth="1"/>
    <col min="12217" max="12217" width="8.125" style="6" bestFit="1" customWidth="1"/>
    <col min="12218" max="12219" width="14" style="6" bestFit="1" customWidth="1"/>
    <col min="12220" max="12220" width="12.75" style="6" bestFit="1" customWidth="1"/>
    <col min="12221" max="12221" width="8.625" style="6" bestFit="1" customWidth="1"/>
    <col min="12222" max="12223" width="14" style="6" bestFit="1" customWidth="1"/>
    <col min="12224" max="12224" width="12.75" style="6" bestFit="1" customWidth="1"/>
    <col min="12225" max="12225" width="8.625" style="6" bestFit="1" customWidth="1"/>
    <col min="12226" max="12227" width="9" style="6" bestFit="1" customWidth="1"/>
    <col min="12228" max="12228" width="9.625" style="6" bestFit="1" customWidth="1"/>
    <col min="12229" max="12229" width="8.125" style="6" bestFit="1" customWidth="1"/>
    <col min="12230" max="12231" width="9" style="6" bestFit="1" customWidth="1"/>
    <col min="12232" max="12232" width="9.625" style="6" bestFit="1" customWidth="1"/>
    <col min="12233" max="12233" width="8.125" style="6" bestFit="1" customWidth="1"/>
    <col min="12234" max="12235" width="9" style="6" bestFit="1" customWidth="1"/>
    <col min="12236" max="12236" width="9.625" style="6" bestFit="1" customWidth="1"/>
    <col min="12237" max="12237" width="8.125" style="6" bestFit="1" customWidth="1"/>
    <col min="12238" max="12241" width="9.125" style="6"/>
    <col min="12242" max="12243" width="9" style="6" bestFit="1" customWidth="1"/>
    <col min="12244" max="12244" width="9.625" style="6" bestFit="1" customWidth="1"/>
    <col min="12245" max="12245" width="8.125" style="6" bestFit="1" customWidth="1"/>
    <col min="12246" max="12246" width="9.875" style="6" bestFit="1" customWidth="1"/>
    <col min="12247" max="12248" width="11.625" style="6" bestFit="1" customWidth="1"/>
    <col min="12249" max="12249" width="10.125" style="6" bestFit="1" customWidth="1"/>
    <col min="12250" max="12267" width="9.125" style="6"/>
    <col min="12268" max="12268" width="5.25" style="6" bestFit="1" customWidth="1"/>
    <col min="12269" max="12269" width="7.375" style="6" bestFit="1" customWidth="1"/>
    <col min="12270" max="12272" width="5.25" style="6" bestFit="1" customWidth="1"/>
    <col min="12273" max="12273" width="7.375" style="6" bestFit="1" customWidth="1"/>
    <col min="12274" max="12283" width="9.125" style="6"/>
    <col min="12284" max="12284" width="5.625" style="6" bestFit="1" customWidth="1"/>
    <col min="12285" max="12285" width="43.125" style="6" customWidth="1"/>
    <col min="12286" max="12286" width="36.125" style="6" customWidth="1"/>
    <col min="12287" max="12287" width="22" style="6" customWidth="1"/>
    <col min="12288" max="12288" width="23" style="6" customWidth="1"/>
    <col min="12289" max="12289" width="9.125" style="6"/>
    <col min="12290" max="12290" width="9.75" style="6" bestFit="1" customWidth="1"/>
    <col min="12291" max="12451" width="9.125" style="6"/>
    <col min="12452" max="12452" width="5.625" style="6" bestFit="1" customWidth="1"/>
    <col min="12453" max="12453" width="50.75" style="6" customWidth="1"/>
    <col min="12454" max="12457" width="9.125" style="6"/>
    <col min="12458" max="12459" width="12.75" style="6" bestFit="1" customWidth="1"/>
    <col min="12460" max="12460" width="11.625" style="6" bestFit="1" customWidth="1"/>
    <col min="12461" max="12461" width="8.125" style="6" bestFit="1" customWidth="1"/>
    <col min="12462" max="12463" width="9.875" style="6" bestFit="1" customWidth="1"/>
    <col min="12464" max="12464" width="9.625" style="6" bestFit="1" customWidth="1"/>
    <col min="12465" max="12465" width="8.125" style="6" bestFit="1" customWidth="1"/>
    <col min="12466" max="12467" width="9" style="6" bestFit="1" customWidth="1"/>
    <col min="12468" max="12468" width="9.625" style="6" bestFit="1" customWidth="1"/>
    <col min="12469" max="12469" width="8.125" style="6" bestFit="1" customWidth="1"/>
    <col min="12470" max="12471" width="9" style="6" bestFit="1" customWidth="1"/>
    <col min="12472" max="12472" width="9.625" style="6" bestFit="1" customWidth="1"/>
    <col min="12473" max="12473" width="8.125" style="6" bestFit="1" customWidth="1"/>
    <col min="12474" max="12475" width="14" style="6" bestFit="1" customWidth="1"/>
    <col min="12476" max="12476" width="12.75" style="6" bestFit="1" customWidth="1"/>
    <col min="12477" max="12477" width="8.625" style="6" bestFit="1" customWidth="1"/>
    <col min="12478" max="12479" width="14" style="6" bestFit="1" customWidth="1"/>
    <col min="12480" max="12480" width="12.75" style="6" bestFit="1" customWidth="1"/>
    <col min="12481" max="12481" width="8.625" style="6" bestFit="1" customWidth="1"/>
    <col min="12482" max="12483" width="9" style="6" bestFit="1" customWidth="1"/>
    <col min="12484" max="12484" width="9.625" style="6" bestFit="1" customWidth="1"/>
    <col min="12485" max="12485" width="8.125" style="6" bestFit="1" customWidth="1"/>
    <col min="12486" max="12487" width="9" style="6" bestFit="1" customWidth="1"/>
    <col min="12488" max="12488" width="9.625" style="6" bestFit="1" customWidth="1"/>
    <col min="12489" max="12489" width="8.125" style="6" bestFit="1" customWidth="1"/>
    <col min="12490" max="12491" width="9" style="6" bestFit="1" customWidth="1"/>
    <col min="12492" max="12492" width="9.625" style="6" bestFit="1" customWidth="1"/>
    <col min="12493" max="12493" width="8.125" style="6" bestFit="1" customWidth="1"/>
    <col min="12494" max="12497" width="9.125" style="6"/>
    <col min="12498" max="12499" width="9" style="6" bestFit="1" customWidth="1"/>
    <col min="12500" max="12500" width="9.625" style="6" bestFit="1" customWidth="1"/>
    <col min="12501" max="12501" width="8.125" style="6" bestFit="1" customWidth="1"/>
    <col min="12502" max="12502" width="9.875" style="6" bestFit="1" customWidth="1"/>
    <col min="12503" max="12504" width="11.625" style="6" bestFit="1" customWidth="1"/>
    <col min="12505" max="12505" width="10.125" style="6" bestFit="1" customWidth="1"/>
    <col min="12506" max="12523" width="9.125" style="6"/>
    <col min="12524" max="12524" width="5.25" style="6" bestFit="1" customWidth="1"/>
    <col min="12525" max="12525" width="7.375" style="6" bestFit="1" customWidth="1"/>
    <col min="12526" max="12528" width="5.25" style="6" bestFit="1" customWidth="1"/>
    <col min="12529" max="12529" width="7.375" style="6" bestFit="1" customWidth="1"/>
    <col min="12530" max="12539" width="9.125" style="6"/>
    <col min="12540" max="12540" width="5.625" style="6" bestFit="1" customWidth="1"/>
    <col min="12541" max="12541" width="43.125" style="6" customWidth="1"/>
    <col min="12542" max="12542" width="36.125" style="6" customWidth="1"/>
    <col min="12543" max="12543" width="22" style="6" customWidth="1"/>
    <col min="12544" max="12544" width="23" style="6" customWidth="1"/>
    <col min="12545" max="12545" width="9.125" style="6"/>
    <col min="12546" max="12546" width="9.75" style="6" bestFit="1" customWidth="1"/>
    <col min="12547" max="12707" width="9.125" style="6"/>
    <col min="12708" max="12708" width="5.625" style="6" bestFit="1" customWidth="1"/>
    <col min="12709" max="12709" width="50.75" style="6" customWidth="1"/>
    <col min="12710" max="12713" width="9.125" style="6"/>
    <col min="12714" max="12715" width="12.75" style="6" bestFit="1" customWidth="1"/>
    <col min="12716" max="12716" width="11.625" style="6" bestFit="1" customWidth="1"/>
    <col min="12717" max="12717" width="8.125" style="6" bestFit="1" customWidth="1"/>
    <col min="12718" max="12719" width="9.875" style="6" bestFit="1" customWidth="1"/>
    <col min="12720" max="12720" width="9.625" style="6" bestFit="1" customWidth="1"/>
    <col min="12721" max="12721" width="8.125" style="6" bestFit="1" customWidth="1"/>
    <col min="12722" max="12723" width="9" style="6" bestFit="1" customWidth="1"/>
    <col min="12724" max="12724" width="9.625" style="6" bestFit="1" customWidth="1"/>
    <col min="12725" max="12725" width="8.125" style="6" bestFit="1" customWidth="1"/>
    <col min="12726" max="12727" width="9" style="6" bestFit="1" customWidth="1"/>
    <col min="12728" max="12728" width="9.625" style="6" bestFit="1" customWidth="1"/>
    <col min="12729" max="12729" width="8.125" style="6" bestFit="1" customWidth="1"/>
    <col min="12730" max="12731" width="14" style="6" bestFit="1" customWidth="1"/>
    <col min="12732" max="12732" width="12.75" style="6" bestFit="1" customWidth="1"/>
    <col min="12733" max="12733" width="8.625" style="6" bestFit="1" customWidth="1"/>
    <col min="12734" max="12735" width="14" style="6" bestFit="1" customWidth="1"/>
    <col min="12736" max="12736" width="12.75" style="6" bestFit="1" customWidth="1"/>
    <col min="12737" max="12737" width="8.625" style="6" bestFit="1" customWidth="1"/>
    <col min="12738" max="12739" width="9" style="6" bestFit="1" customWidth="1"/>
    <col min="12740" max="12740" width="9.625" style="6" bestFit="1" customWidth="1"/>
    <col min="12741" max="12741" width="8.125" style="6" bestFit="1" customWidth="1"/>
    <col min="12742" max="12743" width="9" style="6" bestFit="1" customWidth="1"/>
    <col min="12744" max="12744" width="9.625" style="6" bestFit="1" customWidth="1"/>
    <col min="12745" max="12745" width="8.125" style="6" bestFit="1" customWidth="1"/>
    <col min="12746" max="12747" width="9" style="6" bestFit="1" customWidth="1"/>
    <col min="12748" max="12748" width="9.625" style="6" bestFit="1" customWidth="1"/>
    <col min="12749" max="12749" width="8.125" style="6" bestFit="1" customWidth="1"/>
    <col min="12750" max="12753" width="9.125" style="6"/>
    <col min="12754" max="12755" width="9" style="6" bestFit="1" customWidth="1"/>
    <col min="12756" max="12756" width="9.625" style="6" bestFit="1" customWidth="1"/>
    <col min="12757" max="12757" width="8.125" style="6" bestFit="1" customWidth="1"/>
    <col min="12758" max="12758" width="9.875" style="6" bestFit="1" customWidth="1"/>
    <col min="12759" max="12760" width="11.625" style="6" bestFit="1" customWidth="1"/>
    <col min="12761" max="12761" width="10.125" style="6" bestFit="1" customWidth="1"/>
    <col min="12762" max="12779" width="9.125" style="6"/>
    <col min="12780" max="12780" width="5.25" style="6" bestFit="1" customWidth="1"/>
    <col min="12781" max="12781" width="7.375" style="6" bestFit="1" customWidth="1"/>
    <col min="12782" max="12784" width="5.25" style="6" bestFit="1" customWidth="1"/>
    <col min="12785" max="12785" width="7.375" style="6" bestFit="1" customWidth="1"/>
    <col min="12786" max="12795" width="9.125" style="6"/>
    <col min="12796" max="12796" width="5.625" style="6" bestFit="1" customWidth="1"/>
    <col min="12797" max="12797" width="43.125" style="6" customWidth="1"/>
    <col min="12798" max="12798" width="36.125" style="6" customWidth="1"/>
    <col min="12799" max="12799" width="22" style="6" customWidth="1"/>
    <col min="12800" max="12800" width="23" style="6" customWidth="1"/>
    <col min="12801" max="12801" width="9.125" style="6"/>
    <col min="12802" max="12802" width="9.75" style="6" bestFit="1" customWidth="1"/>
    <col min="12803" max="12963" width="9.125" style="6"/>
    <col min="12964" max="12964" width="5.625" style="6" bestFit="1" customWidth="1"/>
    <col min="12965" max="12965" width="50.75" style="6" customWidth="1"/>
    <col min="12966" max="12969" width="9.125" style="6"/>
    <col min="12970" max="12971" width="12.75" style="6" bestFit="1" customWidth="1"/>
    <col min="12972" max="12972" width="11.625" style="6" bestFit="1" customWidth="1"/>
    <col min="12973" max="12973" width="8.125" style="6" bestFit="1" customWidth="1"/>
    <col min="12974" max="12975" width="9.875" style="6" bestFit="1" customWidth="1"/>
    <col min="12976" max="12976" width="9.625" style="6" bestFit="1" customWidth="1"/>
    <col min="12977" max="12977" width="8.125" style="6" bestFit="1" customWidth="1"/>
    <col min="12978" max="12979" width="9" style="6" bestFit="1" customWidth="1"/>
    <col min="12980" max="12980" width="9.625" style="6" bestFit="1" customWidth="1"/>
    <col min="12981" max="12981" width="8.125" style="6" bestFit="1" customWidth="1"/>
    <col min="12982" max="12983" width="9" style="6" bestFit="1" customWidth="1"/>
    <col min="12984" max="12984" width="9.625" style="6" bestFit="1" customWidth="1"/>
    <col min="12985" max="12985" width="8.125" style="6" bestFit="1" customWidth="1"/>
    <col min="12986" max="12987" width="14" style="6" bestFit="1" customWidth="1"/>
    <col min="12988" max="12988" width="12.75" style="6" bestFit="1" customWidth="1"/>
    <col min="12989" max="12989" width="8.625" style="6" bestFit="1" customWidth="1"/>
    <col min="12990" max="12991" width="14" style="6" bestFit="1" customWidth="1"/>
    <col min="12992" max="12992" width="12.75" style="6" bestFit="1" customWidth="1"/>
    <col min="12993" max="12993" width="8.625" style="6" bestFit="1" customWidth="1"/>
    <col min="12994" max="12995" width="9" style="6" bestFit="1" customWidth="1"/>
    <col min="12996" max="12996" width="9.625" style="6" bestFit="1" customWidth="1"/>
    <col min="12997" max="12997" width="8.125" style="6" bestFit="1" customWidth="1"/>
    <col min="12998" max="12999" width="9" style="6" bestFit="1" customWidth="1"/>
    <col min="13000" max="13000" width="9.625" style="6" bestFit="1" customWidth="1"/>
    <col min="13001" max="13001" width="8.125" style="6" bestFit="1" customWidth="1"/>
    <col min="13002" max="13003" width="9" style="6" bestFit="1" customWidth="1"/>
    <col min="13004" max="13004" width="9.625" style="6" bestFit="1" customWidth="1"/>
    <col min="13005" max="13005" width="8.125" style="6" bestFit="1" customWidth="1"/>
    <col min="13006" max="13009" width="9.125" style="6"/>
    <col min="13010" max="13011" width="9" style="6" bestFit="1" customWidth="1"/>
    <col min="13012" max="13012" width="9.625" style="6" bestFit="1" customWidth="1"/>
    <col min="13013" max="13013" width="8.125" style="6" bestFit="1" customWidth="1"/>
    <col min="13014" max="13014" width="9.875" style="6" bestFit="1" customWidth="1"/>
    <col min="13015" max="13016" width="11.625" style="6" bestFit="1" customWidth="1"/>
    <col min="13017" max="13017" width="10.125" style="6" bestFit="1" customWidth="1"/>
    <col min="13018" max="13035" width="9.125" style="6"/>
    <col min="13036" max="13036" width="5.25" style="6" bestFit="1" customWidth="1"/>
    <col min="13037" max="13037" width="7.375" style="6" bestFit="1" customWidth="1"/>
    <col min="13038" max="13040" width="5.25" style="6" bestFit="1" customWidth="1"/>
    <col min="13041" max="13041" width="7.375" style="6" bestFit="1" customWidth="1"/>
    <col min="13042" max="13051" width="9.125" style="6"/>
    <col min="13052" max="13052" width="5.625" style="6" bestFit="1" customWidth="1"/>
    <col min="13053" max="13053" width="43.125" style="6" customWidth="1"/>
    <col min="13054" max="13054" width="36.125" style="6" customWidth="1"/>
    <col min="13055" max="13055" width="22" style="6" customWidth="1"/>
    <col min="13056" max="13056" width="23" style="6" customWidth="1"/>
    <col min="13057" max="13057" width="9.125" style="6"/>
    <col min="13058" max="13058" width="9.75" style="6" bestFit="1" customWidth="1"/>
    <col min="13059" max="13219" width="9.125" style="6"/>
    <col min="13220" max="13220" width="5.625" style="6" bestFit="1" customWidth="1"/>
    <col min="13221" max="13221" width="50.75" style="6" customWidth="1"/>
    <col min="13222" max="13225" width="9.125" style="6"/>
    <col min="13226" max="13227" width="12.75" style="6" bestFit="1" customWidth="1"/>
    <col min="13228" max="13228" width="11.625" style="6" bestFit="1" customWidth="1"/>
    <col min="13229" max="13229" width="8.125" style="6" bestFit="1" customWidth="1"/>
    <col min="13230" max="13231" width="9.875" style="6" bestFit="1" customWidth="1"/>
    <col min="13232" max="13232" width="9.625" style="6" bestFit="1" customWidth="1"/>
    <col min="13233" max="13233" width="8.125" style="6" bestFit="1" customWidth="1"/>
    <col min="13234" max="13235" width="9" style="6" bestFit="1" customWidth="1"/>
    <col min="13236" max="13236" width="9.625" style="6" bestFit="1" customWidth="1"/>
    <col min="13237" max="13237" width="8.125" style="6" bestFit="1" customWidth="1"/>
    <col min="13238" max="13239" width="9" style="6" bestFit="1" customWidth="1"/>
    <col min="13240" max="13240" width="9.625" style="6" bestFit="1" customWidth="1"/>
    <col min="13241" max="13241" width="8.125" style="6" bestFit="1" customWidth="1"/>
    <col min="13242" max="13243" width="14" style="6" bestFit="1" customWidth="1"/>
    <col min="13244" max="13244" width="12.75" style="6" bestFit="1" customWidth="1"/>
    <col min="13245" max="13245" width="8.625" style="6" bestFit="1" customWidth="1"/>
    <col min="13246" max="13247" width="14" style="6" bestFit="1" customWidth="1"/>
    <col min="13248" max="13248" width="12.75" style="6" bestFit="1" customWidth="1"/>
    <col min="13249" max="13249" width="8.625" style="6" bestFit="1" customWidth="1"/>
    <col min="13250" max="13251" width="9" style="6" bestFit="1" customWidth="1"/>
    <col min="13252" max="13252" width="9.625" style="6" bestFit="1" customWidth="1"/>
    <col min="13253" max="13253" width="8.125" style="6" bestFit="1" customWidth="1"/>
    <col min="13254" max="13255" width="9" style="6" bestFit="1" customWidth="1"/>
    <col min="13256" max="13256" width="9.625" style="6" bestFit="1" customWidth="1"/>
    <col min="13257" max="13257" width="8.125" style="6" bestFit="1" customWidth="1"/>
    <col min="13258" max="13259" width="9" style="6" bestFit="1" customWidth="1"/>
    <col min="13260" max="13260" width="9.625" style="6" bestFit="1" customWidth="1"/>
    <col min="13261" max="13261" width="8.125" style="6" bestFit="1" customWidth="1"/>
    <col min="13262" max="13265" width="9.125" style="6"/>
    <col min="13266" max="13267" width="9" style="6" bestFit="1" customWidth="1"/>
    <col min="13268" max="13268" width="9.625" style="6" bestFit="1" customWidth="1"/>
    <col min="13269" max="13269" width="8.125" style="6" bestFit="1" customWidth="1"/>
    <col min="13270" max="13270" width="9.875" style="6" bestFit="1" customWidth="1"/>
    <col min="13271" max="13272" width="11.625" style="6" bestFit="1" customWidth="1"/>
    <col min="13273" max="13273" width="10.125" style="6" bestFit="1" customWidth="1"/>
    <col min="13274" max="13291" width="9.125" style="6"/>
    <col min="13292" max="13292" width="5.25" style="6" bestFit="1" customWidth="1"/>
    <col min="13293" max="13293" width="7.375" style="6" bestFit="1" customWidth="1"/>
    <col min="13294" max="13296" width="5.25" style="6" bestFit="1" customWidth="1"/>
    <col min="13297" max="13297" width="7.375" style="6" bestFit="1" customWidth="1"/>
    <col min="13298" max="13307" width="9.125" style="6"/>
    <col min="13308" max="13308" width="5.625" style="6" bestFit="1" customWidth="1"/>
    <col min="13309" max="13309" width="43.125" style="6" customWidth="1"/>
    <col min="13310" max="13310" width="36.125" style="6" customWidth="1"/>
    <col min="13311" max="13311" width="22" style="6" customWidth="1"/>
    <col min="13312" max="13312" width="23" style="6" customWidth="1"/>
    <col min="13313" max="13313" width="9.125" style="6"/>
    <col min="13314" max="13314" width="9.75" style="6" bestFit="1" customWidth="1"/>
    <col min="13315" max="13475" width="9.125" style="6"/>
    <col min="13476" max="13476" width="5.625" style="6" bestFit="1" customWidth="1"/>
    <col min="13477" max="13477" width="50.75" style="6" customWidth="1"/>
    <col min="13478" max="13481" width="9.125" style="6"/>
    <col min="13482" max="13483" width="12.75" style="6" bestFit="1" customWidth="1"/>
    <col min="13484" max="13484" width="11.625" style="6" bestFit="1" customWidth="1"/>
    <col min="13485" max="13485" width="8.125" style="6" bestFit="1" customWidth="1"/>
    <col min="13486" max="13487" width="9.875" style="6" bestFit="1" customWidth="1"/>
    <col min="13488" max="13488" width="9.625" style="6" bestFit="1" customWidth="1"/>
    <col min="13489" max="13489" width="8.125" style="6" bestFit="1" customWidth="1"/>
    <col min="13490" max="13491" width="9" style="6" bestFit="1" customWidth="1"/>
    <col min="13492" max="13492" width="9.625" style="6" bestFit="1" customWidth="1"/>
    <col min="13493" max="13493" width="8.125" style="6" bestFit="1" customWidth="1"/>
    <col min="13494" max="13495" width="9" style="6" bestFit="1" customWidth="1"/>
    <col min="13496" max="13496" width="9.625" style="6" bestFit="1" customWidth="1"/>
    <col min="13497" max="13497" width="8.125" style="6" bestFit="1" customWidth="1"/>
    <col min="13498" max="13499" width="14" style="6" bestFit="1" customWidth="1"/>
    <col min="13500" max="13500" width="12.75" style="6" bestFit="1" customWidth="1"/>
    <col min="13501" max="13501" width="8.625" style="6" bestFit="1" customWidth="1"/>
    <col min="13502" max="13503" width="14" style="6" bestFit="1" customWidth="1"/>
    <col min="13504" max="13504" width="12.75" style="6" bestFit="1" customWidth="1"/>
    <col min="13505" max="13505" width="8.625" style="6" bestFit="1" customWidth="1"/>
    <col min="13506" max="13507" width="9" style="6" bestFit="1" customWidth="1"/>
    <col min="13508" max="13508" width="9.625" style="6" bestFit="1" customWidth="1"/>
    <col min="13509" max="13509" width="8.125" style="6" bestFit="1" customWidth="1"/>
    <col min="13510" max="13511" width="9" style="6" bestFit="1" customWidth="1"/>
    <col min="13512" max="13512" width="9.625" style="6" bestFit="1" customWidth="1"/>
    <col min="13513" max="13513" width="8.125" style="6" bestFit="1" customWidth="1"/>
    <col min="13514" max="13515" width="9" style="6" bestFit="1" customWidth="1"/>
    <col min="13516" max="13516" width="9.625" style="6" bestFit="1" customWidth="1"/>
    <col min="13517" max="13517" width="8.125" style="6" bestFit="1" customWidth="1"/>
    <col min="13518" max="13521" width="9.125" style="6"/>
    <col min="13522" max="13523" width="9" style="6" bestFit="1" customWidth="1"/>
    <col min="13524" max="13524" width="9.625" style="6" bestFit="1" customWidth="1"/>
    <col min="13525" max="13525" width="8.125" style="6" bestFit="1" customWidth="1"/>
    <col min="13526" max="13526" width="9.875" style="6" bestFit="1" customWidth="1"/>
    <col min="13527" max="13528" width="11.625" style="6" bestFit="1" customWidth="1"/>
    <col min="13529" max="13529" width="10.125" style="6" bestFit="1" customWidth="1"/>
    <col min="13530" max="13547" width="9.125" style="6"/>
    <col min="13548" max="13548" width="5.25" style="6" bestFit="1" customWidth="1"/>
    <col min="13549" max="13549" width="7.375" style="6" bestFit="1" customWidth="1"/>
    <col min="13550" max="13552" width="5.25" style="6" bestFit="1" customWidth="1"/>
    <col min="13553" max="13553" width="7.375" style="6" bestFit="1" customWidth="1"/>
    <col min="13554" max="13563" width="9.125" style="6"/>
    <col min="13564" max="13564" width="5.625" style="6" bestFit="1" customWidth="1"/>
    <col min="13565" max="13565" width="43.125" style="6" customWidth="1"/>
    <col min="13566" max="13566" width="36.125" style="6" customWidth="1"/>
    <col min="13567" max="13567" width="22" style="6" customWidth="1"/>
    <col min="13568" max="13568" width="23" style="6" customWidth="1"/>
    <col min="13569" max="13569" width="9.125" style="6"/>
    <col min="13570" max="13570" width="9.75" style="6" bestFit="1" customWidth="1"/>
    <col min="13571" max="13731" width="9.125" style="6"/>
    <col min="13732" max="13732" width="5.625" style="6" bestFit="1" customWidth="1"/>
    <col min="13733" max="13733" width="50.75" style="6" customWidth="1"/>
    <col min="13734" max="13737" width="9.125" style="6"/>
    <col min="13738" max="13739" width="12.75" style="6" bestFit="1" customWidth="1"/>
    <col min="13740" max="13740" width="11.625" style="6" bestFit="1" customWidth="1"/>
    <col min="13741" max="13741" width="8.125" style="6" bestFit="1" customWidth="1"/>
    <col min="13742" max="13743" width="9.875" style="6" bestFit="1" customWidth="1"/>
    <col min="13744" max="13744" width="9.625" style="6" bestFit="1" customWidth="1"/>
    <col min="13745" max="13745" width="8.125" style="6" bestFit="1" customWidth="1"/>
    <col min="13746" max="13747" width="9" style="6" bestFit="1" customWidth="1"/>
    <col min="13748" max="13748" width="9.625" style="6" bestFit="1" customWidth="1"/>
    <col min="13749" max="13749" width="8.125" style="6" bestFit="1" customWidth="1"/>
    <col min="13750" max="13751" width="9" style="6" bestFit="1" customWidth="1"/>
    <col min="13752" max="13752" width="9.625" style="6" bestFit="1" customWidth="1"/>
    <col min="13753" max="13753" width="8.125" style="6" bestFit="1" customWidth="1"/>
    <col min="13754" max="13755" width="14" style="6" bestFit="1" customWidth="1"/>
    <col min="13756" max="13756" width="12.75" style="6" bestFit="1" customWidth="1"/>
    <col min="13757" max="13757" width="8.625" style="6" bestFit="1" customWidth="1"/>
    <col min="13758" max="13759" width="14" style="6" bestFit="1" customWidth="1"/>
    <col min="13760" max="13760" width="12.75" style="6" bestFit="1" customWidth="1"/>
    <col min="13761" max="13761" width="8.625" style="6" bestFit="1" customWidth="1"/>
    <col min="13762" max="13763" width="9" style="6" bestFit="1" customWidth="1"/>
    <col min="13764" max="13764" width="9.625" style="6" bestFit="1" customWidth="1"/>
    <col min="13765" max="13765" width="8.125" style="6" bestFit="1" customWidth="1"/>
    <col min="13766" max="13767" width="9" style="6" bestFit="1" customWidth="1"/>
    <col min="13768" max="13768" width="9.625" style="6" bestFit="1" customWidth="1"/>
    <col min="13769" max="13769" width="8.125" style="6" bestFit="1" customWidth="1"/>
    <col min="13770" max="13771" width="9" style="6" bestFit="1" customWidth="1"/>
    <col min="13772" max="13772" width="9.625" style="6" bestFit="1" customWidth="1"/>
    <col min="13773" max="13773" width="8.125" style="6" bestFit="1" customWidth="1"/>
    <col min="13774" max="13777" width="9.125" style="6"/>
    <col min="13778" max="13779" width="9" style="6" bestFit="1" customWidth="1"/>
    <col min="13780" max="13780" width="9.625" style="6" bestFit="1" customWidth="1"/>
    <col min="13781" max="13781" width="8.125" style="6" bestFit="1" customWidth="1"/>
    <col min="13782" max="13782" width="9.875" style="6" bestFit="1" customWidth="1"/>
    <col min="13783" max="13784" width="11.625" style="6" bestFit="1" customWidth="1"/>
    <col min="13785" max="13785" width="10.125" style="6" bestFit="1" customWidth="1"/>
    <col min="13786" max="13803" width="9.125" style="6"/>
    <col min="13804" max="13804" width="5.25" style="6" bestFit="1" customWidth="1"/>
    <col min="13805" max="13805" width="7.375" style="6" bestFit="1" customWidth="1"/>
    <col min="13806" max="13808" width="5.25" style="6" bestFit="1" customWidth="1"/>
    <col min="13809" max="13809" width="7.375" style="6" bestFit="1" customWidth="1"/>
    <col min="13810" max="13819" width="9.125" style="6"/>
    <col min="13820" max="13820" width="5.625" style="6" bestFit="1" customWidth="1"/>
    <col min="13821" max="13821" width="43.125" style="6" customWidth="1"/>
    <col min="13822" max="13822" width="36.125" style="6" customWidth="1"/>
    <col min="13823" max="13823" width="22" style="6" customWidth="1"/>
    <col min="13824" max="13824" width="23" style="6" customWidth="1"/>
    <col min="13825" max="13825" width="9.125" style="6"/>
    <col min="13826" max="13826" width="9.75" style="6" bestFit="1" customWidth="1"/>
    <col min="13827" max="13987" width="9.125" style="6"/>
    <col min="13988" max="13988" width="5.625" style="6" bestFit="1" customWidth="1"/>
    <col min="13989" max="13989" width="50.75" style="6" customWidth="1"/>
    <col min="13990" max="13993" width="9.125" style="6"/>
    <col min="13994" max="13995" width="12.75" style="6" bestFit="1" customWidth="1"/>
    <col min="13996" max="13996" width="11.625" style="6" bestFit="1" customWidth="1"/>
    <col min="13997" max="13997" width="8.125" style="6" bestFit="1" customWidth="1"/>
    <col min="13998" max="13999" width="9.875" style="6" bestFit="1" customWidth="1"/>
    <col min="14000" max="14000" width="9.625" style="6" bestFit="1" customWidth="1"/>
    <col min="14001" max="14001" width="8.125" style="6" bestFit="1" customWidth="1"/>
    <col min="14002" max="14003" width="9" style="6" bestFit="1" customWidth="1"/>
    <col min="14004" max="14004" width="9.625" style="6" bestFit="1" customWidth="1"/>
    <col min="14005" max="14005" width="8.125" style="6" bestFit="1" customWidth="1"/>
    <col min="14006" max="14007" width="9" style="6" bestFit="1" customWidth="1"/>
    <col min="14008" max="14008" width="9.625" style="6" bestFit="1" customWidth="1"/>
    <col min="14009" max="14009" width="8.125" style="6" bestFit="1" customWidth="1"/>
    <col min="14010" max="14011" width="14" style="6" bestFit="1" customWidth="1"/>
    <col min="14012" max="14012" width="12.75" style="6" bestFit="1" customWidth="1"/>
    <col min="14013" max="14013" width="8.625" style="6" bestFit="1" customWidth="1"/>
    <col min="14014" max="14015" width="14" style="6" bestFit="1" customWidth="1"/>
    <col min="14016" max="14016" width="12.75" style="6" bestFit="1" customWidth="1"/>
    <col min="14017" max="14017" width="8.625" style="6" bestFit="1" customWidth="1"/>
    <col min="14018" max="14019" width="9" style="6" bestFit="1" customWidth="1"/>
    <col min="14020" max="14020" width="9.625" style="6" bestFit="1" customWidth="1"/>
    <col min="14021" max="14021" width="8.125" style="6" bestFit="1" customWidth="1"/>
    <col min="14022" max="14023" width="9" style="6" bestFit="1" customWidth="1"/>
    <col min="14024" max="14024" width="9.625" style="6" bestFit="1" customWidth="1"/>
    <col min="14025" max="14025" width="8.125" style="6" bestFit="1" customWidth="1"/>
    <col min="14026" max="14027" width="9" style="6" bestFit="1" customWidth="1"/>
    <col min="14028" max="14028" width="9.625" style="6" bestFit="1" customWidth="1"/>
    <col min="14029" max="14029" width="8.125" style="6" bestFit="1" customWidth="1"/>
    <col min="14030" max="14033" width="9.125" style="6"/>
    <col min="14034" max="14035" width="9" style="6" bestFit="1" customWidth="1"/>
    <col min="14036" max="14036" width="9.625" style="6" bestFit="1" customWidth="1"/>
    <col min="14037" max="14037" width="8.125" style="6" bestFit="1" customWidth="1"/>
    <col min="14038" max="14038" width="9.875" style="6" bestFit="1" customWidth="1"/>
    <col min="14039" max="14040" width="11.625" style="6" bestFit="1" customWidth="1"/>
    <col min="14041" max="14041" width="10.125" style="6" bestFit="1" customWidth="1"/>
    <col min="14042" max="14059" width="9.125" style="6"/>
    <col min="14060" max="14060" width="5.25" style="6" bestFit="1" customWidth="1"/>
    <col min="14061" max="14061" width="7.375" style="6" bestFit="1" customWidth="1"/>
    <col min="14062" max="14064" width="5.25" style="6" bestFit="1" customWidth="1"/>
    <col min="14065" max="14065" width="7.375" style="6" bestFit="1" customWidth="1"/>
    <col min="14066" max="14075" width="9.125" style="6"/>
    <col min="14076" max="14076" width="5.625" style="6" bestFit="1" customWidth="1"/>
    <col min="14077" max="14077" width="43.125" style="6" customWidth="1"/>
    <col min="14078" max="14078" width="36.125" style="6" customWidth="1"/>
    <col min="14079" max="14079" width="22" style="6" customWidth="1"/>
    <col min="14080" max="14080" width="23" style="6" customWidth="1"/>
    <col min="14081" max="14081" width="9.125" style="6"/>
    <col min="14082" max="14082" width="9.75" style="6" bestFit="1" customWidth="1"/>
    <col min="14083" max="14243" width="9.125" style="6"/>
    <col min="14244" max="14244" width="5.625" style="6" bestFit="1" customWidth="1"/>
    <col min="14245" max="14245" width="50.75" style="6" customWidth="1"/>
    <col min="14246" max="14249" width="9.125" style="6"/>
    <col min="14250" max="14251" width="12.75" style="6" bestFit="1" customWidth="1"/>
    <col min="14252" max="14252" width="11.625" style="6" bestFit="1" customWidth="1"/>
    <col min="14253" max="14253" width="8.125" style="6" bestFit="1" customWidth="1"/>
    <col min="14254" max="14255" width="9.875" style="6" bestFit="1" customWidth="1"/>
    <col min="14256" max="14256" width="9.625" style="6" bestFit="1" customWidth="1"/>
    <col min="14257" max="14257" width="8.125" style="6" bestFit="1" customWidth="1"/>
    <col min="14258" max="14259" width="9" style="6" bestFit="1" customWidth="1"/>
    <col min="14260" max="14260" width="9.625" style="6" bestFit="1" customWidth="1"/>
    <col min="14261" max="14261" width="8.125" style="6" bestFit="1" customWidth="1"/>
    <col min="14262" max="14263" width="9" style="6" bestFit="1" customWidth="1"/>
    <col min="14264" max="14264" width="9.625" style="6" bestFit="1" customWidth="1"/>
    <col min="14265" max="14265" width="8.125" style="6" bestFit="1" customWidth="1"/>
    <col min="14266" max="14267" width="14" style="6" bestFit="1" customWidth="1"/>
    <col min="14268" max="14268" width="12.75" style="6" bestFit="1" customWidth="1"/>
    <col min="14269" max="14269" width="8.625" style="6" bestFit="1" customWidth="1"/>
    <col min="14270" max="14271" width="14" style="6" bestFit="1" customWidth="1"/>
    <col min="14272" max="14272" width="12.75" style="6" bestFit="1" customWidth="1"/>
    <col min="14273" max="14273" width="8.625" style="6" bestFit="1" customWidth="1"/>
    <col min="14274" max="14275" width="9" style="6" bestFit="1" customWidth="1"/>
    <col min="14276" max="14276" width="9.625" style="6" bestFit="1" customWidth="1"/>
    <col min="14277" max="14277" width="8.125" style="6" bestFit="1" customWidth="1"/>
    <col min="14278" max="14279" width="9" style="6" bestFit="1" customWidth="1"/>
    <col min="14280" max="14280" width="9.625" style="6" bestFit="1" customWidth="1"/>
    <col min="14281" max="14281" width="8.125" style="6" bestFit="1" customWidth="1"/>
    <col min="14282" max="14283" width="9" style="6" bestFit="1" customWidth="1"/>
    <col min="14284" max="14284" width="9.625" style="6" bestFit="1" customWidth="1"/>
    <col min="14285" max="14285" width="8.125" style="6" bestFit="1" customWidth="1"/>
    <col min="14286" max="14289" width="9.125" style="6"/>
    <col min="14290" max="14291" width="9" style="6" bestFit="1" customWidth="1"/>
    <col min="14292" max="14292" width="9.625" style="6" bestFit="1" customWidth="1"/>
    <col min="14293" max="14293" width="8.125" style="6" bestFit="1" customWidth="1"/>
    <col min="14294" max="14294" width="9.875" style="6" bestFit="1" customWidth="1"/>
    <col min="14295" max="14296" width="11.625" style="6" bestFit="1" customWidth="1"/>
    <col min="14297" max="14297" width="10.125" style="6" bestFit="1" customWidth="1"/>
    <col min="14298" max="14315" width="9.125" style="6"/>
    <col min="14316" max="14316" width="5.25" style="6" bestFit="1" customWidth="1"/>
    <col min="14317" max="14317" width="7.375" style="6" bestFit="1" customWidth="1"/>
    <col min="14318" max="14320" width="5.25" style="6" bestFit="1" customWidth="1"/>
    <col min="14321" max="14321" width="7.375" style="6" bestFit="1" customWidth="1"/>
    <col min="14322" max="14331" width="9.125" style="6"/>
    <col min="14332" max="14332" width="5.625" style="6" bestFit="1" customWidth="1"/>
    <col min="14333" max="14333" width="43.125" style="6" customWidth="1"/>
    <col min="14334" max="14334" width="36.125" style="6" customWidth="1"/>
    <col min="14335" max="14335" width="22" style="6" customWidth="1"/>
    <col min="14336" max="14336" width="23" style="6" customWidth="1"/>
    <col min="14337" max="14337" width="9.125" style="6"/>
    <col min="14338" max="14338" width="9.75" style="6" bestFit="1" customWidth="1"/>
    <col min="14339" max="14499" width="9.125" style="6"/>
    <col min="14500" max="14500" width="5.625" style="6" bestFit="1" customWidth="1"/>
    <col min="14501" max="14501" width="50.75" style="6" customWidth="1"/>
    <col min="14502" max="14505" width="9.125" style="6"/>
    <col min="14506" max="14507" width="12.75" style="6" bestFit="1" customWidth="1"/>
    <col min="14508" max="14508" width="11.625" style="6" bestFit="1" customWidth="1"/>
    <col min="14509" max="14509" width="8.125" style="6" bestFit="1" customWidth="1"/>
    <col min="14510" max="14511" width="9.875" style="6" bestFit="1" customWidth="1"/>
    <col min="14512" max="14512" width="9.625" style="6" bestFit="1" customWidth="1"/>
    <col min="14513" max="14513" width="8.125" style="6" bestFit="1" customWidth="1"/>
    <col min="14514" max="14515" width="9" style="6" bestFit="1" customWidth="1"/>
    <col min="14516" max="14516" width="9.625" style="6" bestFit="1" customWidth="1"/>
    <col min="14517" max="14517" width="8.125" style="6" bestFit="1" customWidth="1"/>
    <col min="14518" max="14519" width="9" style="6" bestFit="1" customWidth="1"/>
    <col min="14520" max="14520" width="9.625" style="6" bestFit="1" customWidth="1"/>
    <col min="14521" max="14521" width="8.125" style="6" bestFit="1" customWidth="1"/>
    <col min="14522" max="14523" width="14" style="6" bestFit="1" customWidth="1"/>
    <col min="14524" max="14524" width="12.75" style="6" bestFit="1" customWidth="1"/>
    <col min="14525" max="14525" width="8.625" style="6" bestFit="1" customWidth="1"/>
    <col min="14526" max="14527" width="14" style="6" bestFit="1" customWidth="1"/>
    <col min="14528" max="14528" width="12.75" style="6" bestFit="1" customWidth="1"/>
    <col min="14529" max="14529" width="8.625" style="6" bestFit="1" customWidth="1"/>
    <col min="14530" max="14531" width="9" style="6" bestFit="1" customWidth="1"/>
    <col min="14532" max="14532" width="9.625" style="6" bestFit="1" customWidth="1"/>
    <col min="14533" max="14533" width="8.125" style="6" bestFit="1" customWidth="1"/>
    <col min="14534" max="14535" width="9" style="6" bestFit="1" customWidth="1"/>
    <col min="14536" max="14536" width="9.625" style="6" bestFit="1" customWidth="1"/>
    <col min="14537" max="14537" width="8.125" style="6" bestFit="1" customWidth="1"/>
    <col min="14538" max="14539" width="9" style="6" bestFit="1" customWidth="1"/>
    <col min="14540" max="14540" width="9.625" style="6" bestFit="1" customWidth="1"/>
    <col min="14541" max="14541" width="8.125" style="6" bestFit="1" customWidth="1"/>
    <col min="14542" max="14545" width="9.125" style="6"/>
    <col min="14546" max="14547" width="9" style="6" bestFit="1" customWidth="1"/>
    <col min="14548" max="14548" width="9.625" style="6" bestFit="1" customWidth="1"/>
    <col min="14549" max="14549" width="8.125" style="6" bestFit="1" customWidth="1"/>
    <col min="14550" max="14550" width="9.875" style="6" bestFit="1" customWidth="1"/>
    <col min="14551" max="14552" width="11.625" style="6" bestFit="1" customWidth="1"/>
    <col min="14553" max="14553" width="10.125" style="6" bestFit="1" customWidth="1"/>
    <col min="14554" max="14571" width="9.125" style="6"/>
    <col min="14572" max="14572" width="5.25" style="6" bestFit="1" customWidth="1"/>
    <col min="14573" max="14573" width="7.375" style="6" bestFit="1" customWidth="1"/>
    <col min="14574" max="14576" width="5.25" style="6" bestFit="1" customWidth="1"/>
    <col min="14577" max="14577" width="7.375" style="6" bestFit="1" customWidth="1"/>
    <col min="14578" max="14587" width="9.125" style="6"/>
    <col min="14588" max="14588" width="5.625" style="6" bestFit="1" customWidth="1"/>
    <col min="14589" max="14589" width="43.125" style="6" customWidth="1"/>
    <col min="14590" max="14590" width="36.125" style="6" customWidth="1"/>
    <col min="14591" max="14591" width="22" style="6" customWidth="1"/>
    <col min="14592" max="14592" width="23" style="6" customWidth="1"/>
    <col min="14593" max="14593" width="9.125" style="6"/>
    <col min="14594" max="14594" width="9.75" style="6" bestFit="1" customWidth="1"/>
    <col min="14595" max="14755" width="9.125" style="6"/>
    <col min="14756" max="14756" width="5.625" style="6" bestFit="1" customWidth="1"/>
    <col min="14757" max="14757" width="50.75" style="6" customWidth="1"/>
    <col min="14758" max="14761" width="9.125" style="6"/>
    <col min="14762" max="14763" width="12.75" style="6" bestFit="1" customWidth="1"/>
    <col min="14764" max="14764" width="11.625" style="6" bestFit="1" customWidth="1"/>
    <col min="14765" max="14765" width="8.125" style="6" bestFit="1" customWidth="1"/>
    <col min="14766" max="14767" width="9.875" style="6" bestFit="1" customWidth="1"/>
    <col min="14768" max="14768" width="9.625" style="6" bestFit="1" customWidth="1"/>
    <col min="14769" max="14769" width="8.125" style="6" bestFit="1" customWidth="1"/>
    <col min="14770" max="14771" width="9" style="6" bestFit="1" customWidth="1"/>
    <col min="14772" max="14772" width="9.625" style="6" bestFit="1" customWidth="1"/>
    <col min="14773" max="14773" width="8.125" style="6" bestFit="1" customWidth="1"/>
    <col min="14774" max="14775" width="9" style="6" bestFit="1" customWidth="1"/>
    <col min="14776" max="14776" width="9.625" style="6" bestFit="1" customWidth="1"/>
    <col min="14777" max="14777" width="8.125" style="6" bestFit="1" customWidth="1"/>
    <col min="14778" max="14779" width="14" style="6" bestFit="1" customWidth="1"/>
    <col min="14780" max="14780" width="12.75" style="6" bestFit="1" customWidth="1"/>
    <col min="14781" max="14781" width="8.625" style="6" bestFit="1" customWidth="1"/>
    <col min="14782" max="14783" width="14" style="6" bestFit="1" customWidth="1"/>
    <col min="14784" max="14784" width="12.75" style="6" bestFit="1" customWidth="1"/>
    <col min="14785" max="14785" width="8.625" style="6" bestFit="1" customWidth="1"/>
    <col min="14786" max="14787" width="9" style="6" bestFit="1" customWidth="1"/>
    <col min="14788" max="14788" width="9.625" style="6" bestFit="1" customWidth="1"/>
    <col min="14789" max="14789" width="8.125" style="6" bestFit="1" customWidth="1"/>
    <col min="14790" max="14791" width="9" style="6" bestFit="1" customWidth="1"/>
    <col min="14792" max="14792" width="9.625" style="6" bestFit="1" customWidth="1"/>
    <col min="14793" max="14793" width="8.125" style="6" bestFit="1" customWidth="1"/>
    <col min="14794" max="14795" width="9" style="6" bestFit="1" customWidth="1"/>
    <col min="14796" max="14796" width="9.625" style="6" bestFit="1" customWidth="1"/>
    <col min="14797" max="14797" width="8.125" style="6" bestFit="1" customWidth="1"/>
    <col min="14798" max="14801" width="9.125" style="6"/>
    <col min="14802" max="14803" width="9" style="6" bestFit="1" customWidth="1"/>
    <col min="14804" max="14804" width="9.625" style="6" bestFit="1" customWidth="1"/>
    <col min="14805" max="14805" width="8.125" style="6" bestFit="1" customWidth="1"/>
    <col min="14806" max="14806" width="9.875" style="6" bestFit="1" customWidth="1"/>
    <col min="14807" max="14808" width="11.625" style="6" bestFit="1" customWidth="1"/>
    <col min="14809" max="14809" width="10.125" style="6" bestFit="1" customWidth="1"/>
    <col min="14810" max="14827" width="9.125" style="6"/>
    <col min="14828" max="14828" width="5.25" style="6" bestFit="1" customWidth="1"/>
    <col min="14829" max="14829" width="7.375" style="6" bestFit="1" customWidth="1"/>
    <col min="14830" max="14832" width="5.25" style="6" bestFit="1" customWidth="1"/>
    <col min="14833" max="14833" width="7.375" style="6" bestFit="1" customWidth="1"/>
    <col min="14834" max="14843" width="9.125" style="6"/>
    <col min="14844" max="14844" width="5.625" style="6" bestFit="1" customWidth="1"/>
    <col min="14845" max="14845" width="43.125" style="6" customWidth="1"/>
    <col min="14846" max="14846" width="36.125" style="6" customWidth="1"/>
    <col min="14847" max="14847" width="22" style="6" customWidth="1"/>
    <col min="14848" max="14848" width="23" style="6" customWidth="1"/>
    <col min="14849" max="14849" width="9.125" style="6"/>
    <col min="14850" max="14850" width="9.75" style="6" bestFit="1" customWidth="1"/>
    <col min="14851" max="15011" width="9.125" style="6"/>
    <col min="15012" max="15012" width="5.625" style="6" bestFit="1" customWidth="1"/>
    <col min="15013" max="15013" width="50.75" style="6" customWidth="1"/>
    <col min="15014" max="15017" width="9.125" style="6"/>
    <col min="15018" max="15019" width="12.75" style="6" bestFit="1" customWidth="1"/>
    <col min="15020" max="15020" width="11.625" style="6" bestFit="1" customWidth="1"/>
    <col min="15021" max="15021" width="8.125" style="6" bestFit="1" customWidth="1"/>
    <col min="15022" max="15023" width="9.875" style="6" bestFit="1" customWidth="1"/>
    <col min="15024" max="15024" width="9.625" style="6" bestFit="1" customWidth="1"/>
    <col min="15025" max="15025" width="8.125" style="6" bestFit="1" customWidth="1"/>
    <col min="15026" max="15027" width="9" style="6" bestFit="1" customWidth="1"/>
    <col min="15028" max="15028" width="9.625" style="6" bestFit="1" customWidth="1"/>
    <col min="15029" max="15029" width="8.125" style="6" bestFit="1" customWidth="1"/>
    <col min="15030" max="15031" width="9" style="6" bestFit="1" customWidth="1"/>
    <col min="15032" max="15032" width="9.625" style="6" bestFit="1" customWidth="1"/>
    <col min="15033" max="15033" width="8.125" style="6" bestFit="1" customWidth="1"/>
    <col min="15034" max="15035" width="14" style="6" bestFit="1" customWidth="1"/>
    <col min="15036" max="15036" width="12.75" style="6" bestFit="1" customWidth="1"/>
    <col min="15037" max="15037" width="8.625" style="6" bestFit="1" customWidth="1"/>
    <col min="15038" max="15039" width="14" style="6" bestFit="1" customWidth="1"/>
    <col min="15040" max="15040" width="12.75" style="6" bestFit="1" customWidth="1"/>
    <col min="15041" max="15041" width="8.625" style="6" bestFit="1" customWidth="1"/>
    <col min="15042" max="15043" width="9" style="6" bestFit="1" customWidth="1"/>
    <col min="15044" max="15044" width="9.625" style="6" bestFit="1" customWidth="1"/>
    <col min="15045" max="15045" width="8.125" style="6" bestFit="1" customWidth="1"/>
    <col min="15046" max="15047" width="9" style="6" bestFit="1" customWidth="1"/>
    <col min="15048" max="15048" width="9.625" style="6" bestFit="1" customWidth="1"/>
    <col min="15049" max="15049" width="8.125" style="6" bestFit="1" customWidth="1"/>
    <col min="15050" max="15051" width="9" style="6" bestFit="1" customWidth="1"/>
    <col min="15052" max="15052" width="9.625" style="6" bestFit="1" customWidth="1"/>
    <col min="15053" max="15053" width="8.125" style="6" bestFit="1" customWidth="1"/>
    <col min="15054" max="15057" width="9.125" style="6"/>
    <col min="15058" max="15059" width="9" style="6" bestFit="1" customWidth="1"/>
    <col min="15060" max="15060" width="9.625" style="6" bestFit="1" customWidth="1"/>
    <col min="15061" max="15061" width="8.125" style="6" bestFit="1" customWidth="1"/>
    <col min="15062" max="15062" width="9.875" style="6" bestFit="1" customWidth="1"/>
    <col min="15063" max="15064" width="11.625" style="6" bestFit="1" customWidth="1"/>
    <col min="15065" max="15065" width="10.125" style="6" bestFit="1" customWidth="1"/>
    <col min="15066" max="15083" width="9.125" style="6"/>
    <col min="15084" max="15084" width="5.25" style="6" bestFit="1" customWidth="1"/>
    <col min="15085" max="15085" width="7.375" style="6" bestFit="1" customWidth="1"/>
    <col min="15086" max="15088" width="5.25" style="6" bestFit="1" customWidth="1"/>
    <col min="15089" max="15089" width="7.375" style="6" bestFit="1" customWidth="1"/>
    <col min="15090" max="15099" width="9.125" style="6"/>
    <col min="15100" max="15100" width="5.625" style="6" bestFit="1" customWidth="1"/>
    <col min="15101" max="15101" width="43.125" style="6" customWidth="1"/>
    <col min="15102" max="15102" width="36.125" style="6" customWidth="1"/>
    <col min="15103" max="15103" width="22" style="6" customWidth="1"/>
    <col min="15104" max="15104" width="23" style="6" customWidth="1"/>
    <col min="15105" max="15105" width="9.125" style="6"/>
    <col min="15106" max="15106" width="9.75" style="6" bestFit="1" customWidth="1"/>
    <col min="15107" max="15267" width="9.125" style="6"/>
    <col min="15268" max="15268" width="5.625" style="6" bestFit="1" customWidth="1"/>
    <col min="15269" max="15269" width="50.75" style="6" customWidth="1"/>
    <col min="15270" max="15273" width="9.125" style="6"/>
    <col min="15274" max="15275" width="12.75" style="6" bestFit="1" customWidth="1"/>
    <col min="15276" max="15276" width="11.625" style="6" bestFit="1" customWidth="1"/>
    <col min="15277" max="15277" width="8.125" style="6" bestFit="1" customWidth="1"/>
    <col min="15278" max="15279" width="9.875" style="6" bestFit="1" customWidth="1"/>
    <col min="15280" max="15280" width="9.625" style="6" bestFit="1" customWidth="1"/>
    <col min="15281" max="15281" width="8.125" style="6" bestFit="1" customWidth="1"/>
    <col min="15282" max="15283" width="9" style="6" bestFit="1" customWidth="1"/>
    <col min="15284" max="15284" width="9.625" style="6" bestFit="1" customWidth="1"/>
    <col min="15285" max="15285" width="8.125" style="6" bestFit="1" customWidth="1"/>
    <col min="15286" max="15287" width="9" style="6" bestFit="1" customWidth="1"/>
    <col min="15288" max="15288" width="9.625" style="6" bestFit="1" customWidth="1"/>
    <col min="15289" max="15289" width="8.125" style="6" bestFit="1" customWidth="1"/>
    <col min="15290" max="15291" width="14" style="6" bestFit="1" customWidth="1"/>
    <col min="15292" max="15292" width="12.75" style="6" bestFit="1" customWidth="1"/>
    <col min="15293" max="15293" width="8.625" style="6" bestFit="1" customWidth="1"/>
    <col min="15294" max="15295" width="14" style="6" bestFit="1" customWidth="1"/>
    <col min="15296" max="15296" width="12.75" style="6" bestFit="1" customWidth="1"/>
    <col min="15297" max="15297" width="8.625" style="6" bestFit="1" customWidth="1"/>
    <col min="15298" max="15299" width="9" style="6" bestFit="1" customWidth="1"/>
    <col min="15300" max="15300" width="9.625" style="6" bestFit="1" customWidth="1"/>
    <col min="15301" max="15301" width="8.125" style="6" bestFit="1" customWidth="1"/>
    <col min="15302" max="15303" width="9" style="6" bestFit="1" customWidth="1"/>
    <col min="15304" max="15304" width="9.625" style="6" bestFit="1" customWidth="1"/>
    <col min="15305" max="15305" width="8.125" style="6" bestFit="1" customWidth="1"/>
    <col min="15306" max="15307" width="9" style="6" bestFit="1" customWidth="1"/>
    <col min="15308" max="15308" width="9.625" style="6" bestFit="1" customWidth="1"/>
    <col min="15309" max="15309" width="8.125" style="6" bestFit="1" customWidth="1"/>
    <col min="15310" max="15313" width="9.125" style="6"/>
    <col min="15314" max="15315" width="9" style="6" bestFit="1" customWidth="1"/>
    <col min="15316" max="15316" width="9.625" style="6" bestFit="1" customWidth="1"/>
    <col min="15317" max="15317" width="8.125" style="6" bestFit="1" customWidth="1"/>
    <col min="15318" max="15318" width="9.875" style="6" bestFit="1" customWidth="1"/>
    <col min="15319" max="15320" width="11.625" style="6" bestFit="1" customWidth="1"/>
    <col min="15321" max="15321" width="10.125" style="6" bestFit="1" customWidth="1"/>
    <col min="15322" max="15339" width="9.125" style="6"/>
    <col min="15340" max="15340" width="5.25" style="6" bestFit="1" customWidth="1"/>
    <col min="15341" max="15341" width="7.375" style="6" bestFit="1" customWidth="1"/>
    <col min="15342" max="15344" width="5.25" style="6" bestFit="1" customWidth="1"/>
    <col min="15345" max="15345" width="7.375" style="6" bestFit="1" customWidth="1"/>
    <col min="15346" max="15355" width="9.125" style="6"/>
    <col min="15356" max="15356" width="5.625" style="6" bestFit="1" customWidth="1"/>
    <col min="15357" max="15357" width="43.125" style="6" customWidth="1"/>
    <col min="15358" max="15358" width="36.125" style="6" customWidth="1"/>
    <col min="15359" max="15359" width="22" style="6" customWidth="1"/>
    <col min="15360" max="15360" width="23" style="6" customWidth="1"/>
    <col min="15361" max="15361" width="9.125" style="6"/>
    <col min="15362" max="15362" width="9.75" style="6" bestFit="1" customWidth="1"/>
    <col min="15363" max="15523" width="9.125" style="6"/>
    <col min="15524" max="15524" width="5.625" style="6" bestFit="1" customWidth="1"/>
    <col min="15525" max="15525" width="50.75" style="6" customWidth="1"/>
    <col min="15526" max="15529" width="9.125" style="6"/>
    <col min="15530" max="15531" width="12.75" style="6" bestFit="1" customWidth="1"/>
    <col min="15532" max="15532" width="11.625" style="6" bestFit="1" customWidth="1"/>
    <col min="15533" max="15533" width="8.125" style="6" bestFit="1" customWidth="1"/>
    <col min="15534" max="15535" width="9.875" style="6" bestFit="1" customWidth="1"/>
    <col min="15536" max="15536" width="9.625" style="6" bestFit="1" customWidth="1"/>
    <col min="15537" max="15537" width="8.125" style="6" bestFit="1" customWidth="1"/>
    <col min="15538" max="15539" width="9" style="6" bestFit="1" customWidth="1"/>
    <col min="15540" max="15540" width="9.625" style="6" bestFit="1" customWidth="1"/>
    <col min="15541" max="15541" width="8.125" style="6" bestFit="1" customWidth="1"/>
    <col min="15542" max="15543" width="9" style="6" bestFit="1" customWidth="1"/>
    <col min="15544" max="15544" width="9.625" style="6" bestFit="1" customWidth="1"/>
    <col min="15545" max="15545" width="8.125" style="6" bestFit="1" customWidth="1"/>
    <col min="15546" max="15547" width="14" style="6" bestFit="1" customWidth="1"/>
    <col min="15548" max="15548" width="12.75" style="6" bestFit="1" customWidth="1"/>
    <col min="15549" max="15549" width="8.625" style="6" bestFit="1" customWidth="1"/>
    <col min="15550" max="15551" width="14" style="6" bestFit="1" customWidth="1"/>
    <col min="15552" max="15552" width="12.75" style="6" bestFit="1" customWidth="1"/>
    <col min="15553" max="15553" width="8.625" style="6" bestFit="1" customWidth="1"/>
    <col min="15554" max="15555" width="9" style="6" bestFit="1" customWidth="1"/>
    <col min="15556" max="15556" width="9.625" style="6" bestFit="1" customWidth="1"/>
    <col min="15557" max="15557" width="8.125" style="6" bestFit="1" customWidth="1"/>
    <col min="15558" max="15559" width="9" style="6" bestFit="1" customWidth="1"/>
    <col min="15560" max="15560" width="9.625" style="6" bestFit="1" customWidth="1"/>
    <col min="15561" max="15561" width="8.125" style="6" bestFit="1" customWidth="1"/>
    <col min="15562" max="15563" width="9" style="6" bestFit="1" customWidth="1"/>
    <col min="15564" max="15564" width="9.625" style="6" bestFit="1" customWidth="1"/>
    <col min="15565" max="15565" width="8.125" style="6" bestFit="1" customWidth="1"/>
    <col min="15566" max="15569" width="9.125" style="6"/>
    <col min="15570" max="15571" width="9" style="6" bestFit="1" customWidth="1"/>
    <col min="15572" max="15572" width="9.625" style="6" bestFit="1" customWidth="1"/>
    <col min="15573" max="15573" width="8.125" style="6" bestFit="1" customWidth="1"/>
    <col min="15574" max="15574" width="9.875" style="6" bestFit="1" customWidth="1"/>
    <col min="15575" max="15576" width="11.625" style="6" bestFit="1" customWidth="1"/>
    <col min="15577" max="15577" width="10.125" style="6" bestFit="1" customWidth="1"/>
    <col min="15578" max="15595" width="9.125" style="6"/>
    <col min="15596" max="15596" width="5.25" style="6" bestFit="1" customWidth="1"/>
    <col min="15597" max="15597" width="7.375" style="6" bestFit="1" customWidth="1"/>
    <col min="15598" max="15600" width="5.25" style="6" bestFit="1" customWidth="1"/>
    <col min="15601" max="15601" width="7.375" style="6" bestFit="1" customWidth="1"/>
    <col min="15602" max="15611" width="9.125" style="6"/>
    <col min="15612" max="15612" width="5.625" style="6" bestFit="1" customWidth="1"/>
    <col min="15613" max="15613" width="43.125" style="6" customWidth="1"/>
    <col min="15614" max="15614" width="36.125" style="6" customWidth="1"/>
    <col min="15615" max="15615" width="22" style="6" customWidth="1"/>
    <col min="15616" max="15616" width="23" style="6" customWidth="1"/>
    <col min="15617" max="15617" width="9.125" style="6"/>
    <col min="15618" max="15618" width="9.75" style="6" bestFit="1" customWidth="1"/>
    <col min="15619" max="15779" width="9.125" style="6"/>
    <col min="15780" max="15780" width="5.625" style="6" bestFit="1" customWidth="1"/>
    <col min="15781" max="15781" width="50.75" style="6" customWidth="1"/>
    <col min="15782" max="15785" width="9.125" style="6"/>
    <col min="15786" max="15787" width="12.75" style="6" bestFit="1" customWidth="1"/>
    <col min="15788" max="15788" width="11.625" style="6" bestFit="1" customWidth="1"/>
    <col min="15789" max="15789" width="8.125" style="6" bestFit="1" customWidth="1"/>
    <col min="15790" max="15791" width="9.875" style="6" bestFit="1" customWidth="1"/>
    <col min="15792" max="15792" width="9.625" style="6" bestFit="1" customWidth="1"/>
    <col min="15793" max="15793" width="8.125" style="6" bestFit="1" customWidth="1"/>
    <col min="15794" max="15795" width="9" style="6" bestFit="1" customWidth="1"/>
    <col min="15796" max="15796" width="9.625" style="6" bestFit="1" customWidth="1"/>
    <col min="15797" max="15797" width="8.125" style="6" bestFit="1" customWidth="1"/>
    <col min="15798" max="15799" width="9" style="6" bestFit="1" customWidth="1"/>
    <col min="15800" max="15800" width="9.625" style="6" bestFit="1" customWidth="1"/>
    <col min="15801" max="15801" width="8.125" style="6" bestFit="1" customWidth="1"/>
    <col min="15802" max="15803" width="14" style="6" bestFit="1" customWidth="1"/>
    <col min="15804" max="15804" width="12.75" style="6" bestFit="1" customWidth="1"/>
    <col min="15805" max="15805" width="8.625" style="6" bestFit="1" customWidth="1"/>
    <col min="15806" max="15807" width="14" style="6" bestFit="1" customWidth="1"/>
    <col min="15808" max="15808" width="12.75" style="6" bestFit="1" customWidth="1"/>
    <col min="15809" max="15809" width="8.625" style="6" bestFit="1" customWidth="1"/>
    <col min="15810" max="15811" width="9" style="6" bestFit="1" customWidth="1"/>
    <col min="15812" max="15812" width="9.625" style="6" bestFit="1" customWidth="1"/>
    <col min="15813" max="15813" width="8.125" style="6" bestFit="1" customWidth="1"/>
    <col min="15814" max="15815" width="9" style="6" bestFit="1" customWidth="1"/>
    <col min="15816" max="15816" width="9.625" style="6" bestFit="1" customWidth="1"/>
    <col min="15817" max="15817" width="8.125" style="6" bestFit="1" customWidth="1"/>
    <col min="15818" max="15819" width="9" style="6" bestFit="1" customWidth="1"/>
    <col min="15820" max="15820" width="9.625" style="6" bestFit="1" customWidth="1"/>
    <col min="15821" max="15821" width="8.125" style="6" bestFit="1" customWidth="1"/>
    <col min="15822" max="15825" width="9.125" style="6"/>
    <col min="15826" max="15827" width="9" style="6" bestFit="1" customWidth="1"/>
    <col min="15828" max="15828" width="9.625" style="6" bestFit="1" customWidth="1"/>
    <col min="15829" max="15829" width="8.125" style="6" bestFit="1" customWidth="1"/>
    <col min="15830" max="15830" width="9.875" style="6" bestFit="1" customWidth="1"/>
    <col min="15831" max="15832" width="11.625" style="6" bestFit="1" customWidth="1"/>
    <col min="15833" max="15833" width="10.125" style="6" bestFit="1" customWidth="1"/>
    <col min="15834" max="15851" width="9.125" style="6"/>
    <col min="15852" max="15852" width="5.25" style="6" bestFit="1" customWidth="1"/>
    <col min="15853" max="15853" width="7.375" style="6" bestFit="1" customWidth="1"/>
    <col min="15854" max="15856" width="5.25" style="6" bestFit="1" customWidth="1"/>
    <col min="15857" max="15857" width="7.375" style="6" bestFit="1" customWidth="1"/>
    <col min="15858" max="15867" width="9.125" style="6"/>
    <col min="15868" max="15868" width="5.625" style="6" bestFit="1" customWidth="1"/>
    <col min="15869" max="15869" width="43.125" style="6" customWidth="1"/>
    <col min="15870" max="15870" width="36.125" style="6" customWidth="1"/>
    <col min="15871" max="15871" width="22" style="6" customWidth="1"/>
    <col min="15872" max="15872" width="23" style="6" customWidth="1"/>
    <col min="15873" max="15873" width="9.125" style="6"/>
    <col min="15874" max="15874" width="9.75" style="6" bestFit="1" customWidth="1"/>
    <col min="15875" max="16035" width="9.125" style="6"/>
    <col min="16036" max="16036" width="5.625" style="6" bestFit="1" customWidth="1"/>
    <col min="16037" max="16037" width="50.75" style="6" customWidth="1"/>
    <col min="16038" max="16041" width="9.125" style="6"/>
    <col min="16042" max="16043" width="12.75" style="6" bestFit="1" customWidth="1"/>
    <col min="16044" max="16044" width="11.625" style="6" bestFit="1" customWidth="1"/>
    <col min="16045" max="16045" width="8.125" style="6" bestFit="1" customWidth="1"/>
    <col min="16046" max="16047" width="9.875" style="6" bestFit="1" customWidth="1"/>
    <col min="16048" max="16048" width="9.625" style="6" bestFit="1" customWidth="1"/>
    <col min="16049" max="16049" width="8.125" style="6" bestFit="1" customWidth="1"/>
    <col min="16050" max="16051" width="9" style="6" bestFit="1" customWidth="1"/>
    <col min="16052" max="16052" width="9.625" style="6" bestFit="1" customWidth="1"/>
    <col min="16053" max="16053" width="8.125" style="6" bestFit="1" customWidth="1"/>
    <col min="16054" max="16055" width="9" style="6" bestFit="1" customWidth="1"/>
    <col min="16056" max="16056" width="9.625" style="6" bestFit="1" customWidth="1"/>
    <col min="16057" max="16057" width="8.125" style="6" bestFit="1" customWidth="1"/>
    <col min="16058" max="16059" width="14" style="6" bestFit="1" customWidth="1"/>
    <col min="16060" max="16060" width="12.75" style="6" bestFit="1" customWidth="1"/>
    <col min="16061" max="16061" width="8.625" style="6" bestFit="1" customWidth="1"/>
    <col min="16062" max="16063" width="14" style="6" bestFit="1" customWidth="1"/>
    <col min="16064" max="16064" width="12.75" style="6" bestFit="1" customWidth="1"/>
    <col min="16065" max="16065" width="8.625" style="6" bestFit="1" customWidth="1"/>
    <col min="16066" max="16067" width="9" style="6" bestFit="1" customWidth="1"/>
    <col min="16068" max="16068" width="9.625" style="6" bestFit="1" customWidth="1"/>
    <col min="16069" max="16069" width="8.125" style="6" bestFit="1" customWidth="1"/>
    <col min="16070" max="16071" width="9" style="6" bestFit="1" customWidth="1"/>
    <col min="16072" max="16072" width="9.625" style="6" bestFit="1" customWidth="1"/>
    <col min="16073" max="16073" width="8.125" style="6" bestFit="1" customWidth="1"/>
    <col min="16074" max="16075" width="9" style="6" bestFit="1" customWidth="1"/>
    <col min="16076" max="16076" width="9.625" style="6" bestFit="1" customWidth="1"/>
    <col min="16077" max="16077" width="8.125" style="6" bestFit="1" customWidth="1"/>
    <col min="16078" max="16081" width="9.125" style="6"/>
    <col min="16082" max="16083" width="9" style="6" bestFit="1" customWidth="1"/>
    <col min="16084" max="16084" width="9.625" style="6" bestFit="1" customWidth="1"/>
    <col min="16085" max="16085" width="8.125" style="6" bestFit="1" customWidth="1"/>
    <col min="16086" max="16086" width="9.875" style="6" bestFit="1" customWidth="1"/>
    <col min="16087" max="16088" width="11.625" style="6" bestFit="1" customWidth="1"/>
    <col min="16089" max="16089" width="10.125" style="6" bestFit="1" customWidth="1"/>
    <col min="16090" max="16107" width="9.125" style="6"/>
    <col min="16108" max="16108" width="5.25" style="6" bestFit="1" customWidth="1"/>
    <col min="16109" max="16109" width="7.375" style="6" bestFit="1" customWidth="1"/>
    <col min="16110" max="16112" width="5.25" style="6" bestFit="1" customWidth="1"/>
    <col min="16113" max="16113" width="7.375" style="6" bestFit="1" customWidth="1"/>
    <col min="16114" max="16123" width="9.125" style="6"/>
    <col min="16124" max="16124" width="5.625" style="6" bestFit="1" customWidth="1"/>
    <col min="16125" max="16125" width="43.125" style="6" customWidth="1"/>
    <col min="16126" max="16126" width="36.125" style="6" customWidth="1"/>
    <col min="16127" max="16127" width="22" style="6" customWidth="1"/>
    <col min="16128" max="16128" width="23" style="6" customWidth="1"/>
    <col min="16129" max="16129" width="9.125" style="6"/>
    <col min="16130" max="16130" width="9.75" style="6" bestFit="1" customWidth="1"/>
    <col min="16131" max="16291" width="9.125" style="6"/>
    <col min="16292" max="16292" width="5.625" style="6" bestFit="1" customWidth="1"/>
    <col min="16293" max="16293" width="50.75" style="6" customWidth="1"/>
    <col min="16294" max="16297" width="9.125" style="6"/>
    <col min="16298" max="16299" width="12.75" style="6" bestFit="1" customWidth="1"/>
    <col min="16300" max="16300" width="11.625" style="6" bestFit="1" customWidth="1"/>
    <col min="16301" max="16301" width="8.125" style="6" bestFit="1" customWidth="1"/>
    <col min="16302" max="16303" width="9.875" style="6" bestFit="1" customWidth="1"/>
    <col min="16304" max="16304" width="9.625" style="6" bestFit="1" customWidth="1"/>
    <col min="16305" max="16305" width="8.125" style="6" bestFit="1" customWidth="1"/>
    <col min="16306" max="16307" width="9" style="6" bestFit="1" customWidth="1"/>
    <col min="16308" max="16308" width="9.625" style="6" bestFit="1" customWidth="1"/>
    <col min="16309" max="16309" width="8.125" style="6" bestFit="1" customWidth="1"/>
    <col min="16310" max="16311" width="9" style="6" bestFit="1" customWidth="1"/>
    <col min="16312" max="16312" width="9.625" style="6" bestFit="1" customWidth="1"/>
    <col min="16313" max="16313" width="8.125" style="6" bestFit="1" customWidth="1"/>
    <col min="16314" max="16315" width="14" style="6" bestFit="1" customWidth="1"/>
    <col min="16316" max="16316" width="12.75" style="6" bestFit="1" customWidth="1"/>
    <col min="16317" max="16317" width="8.625" style="6" bestFit="1" customWidth="1"/>
    <col min="16318" max="16319" width="14" style="6" bestFit="1" customWidth="1"/>
    <col min="16320" max="16320" width="12.75" style="6" bestFit="1" customWidth="1"/>
    <col min="16321" max="16321" width="8.625" style="6" bestFit="1" customWidth="1"/>
    <col min="16322" max="16323" width="9" style="6" bestFit="1" customWidth="1"/>
    <col min="16324" max="16324" width="9.625" style="6" bestFit="1" customWidth="1"/>
    <col min="16325" max="16325" width="8.125" style="6" bestFit="1" customWidth="1"/>
    <col min="16326" max="16327" width="9" style="6" bestFit="1" customWidth="1"/>
    <col min="16328" max="16328" width="9.625" style="6" bestFit="1" customWidth="1"/>
    <col min="16329" max="16329" width="8.125" style="6" bestFit="1" customWidth="1"/>
    <col min="16330" max="16331" width="9" style="6" bestFit="1" customWidth="1"/>
    <col min="16332" max="16332" width="9.625" style="6" bestFit="1" customWidth="1"/>
    <col min="16333" max="16333" width="8.125" style="6" bestFit="1" customWidth="1"/>
    <col min="16334" max="16337" width="9.125" style="6"/>
    <col min="16338" max="16339" width="9" style="6" bestFit="1" customWidth="1"/>
    <col min="16340" max="16340" width="9.625" style="6" bestFit="1" customWidth="1"/>
    <col min="16341" max="16341" width="8.125" style="6" bestFit="1" customWidth="1"/>
    <col min="16342" max="16342" width="9.875" style="6" bestFit="1" customWidth="1"/>
    <col min="16343" max="16344" width="11.625" style="6" bestFit="1" customWidth="1"/>
    <col min="16345" max="16345" width="10.125" style="6" bestFit="1" customWidth="1"/>
    <col min="16346" max="16363" width="9.125" style="6"/>
    <col min="16364" max="16364" width="5.25" style="6" bestFit="1" customWidth="1"/>
    <col min="16365" max="16365" width="7.375" style="6" bestFit="1" customWidth="1"/>
    <col min="16366" max="16368" width="5.25" style="6" bestFit="1" customWidth="1"/>
    <col min="16369" max="16369" width="7.375" style="6" bestFit="1" customWidth="1"/>
    <col min="16370" max="16384" width="9.125" style="6"/>
  </cols>
  <sheetData>
    <row r="1" spans="1:12" s="1" customFormat="1" ht="33" x14ac:dyDescent="0.75">
      <c r="A1" s="89" t="s">
        <v>106</v>
      </c>
      <c r="B1" s="89"/>
      <c r="C1" s="89"/>
      <c r="D1" s="89"/>
      <c r="H1" s="85"/>
      <c r="J1" s="85"/>
      <c r="L1" s="85"/>
    </row>
    <row r="2" spans="1:12" s="1" customFormat="1" ht="33" x14ac:dyDescent="0.75">
      <c r="A2" s="90" t="s">
        <v>0</v>
      </c>
      <c r="B2" s="90"/>
      <c r="C2" s="90"/>
      <c r="D2" s="90"/>
      <c r="H2" s="85"/>
      <c r="J2" s="85"/>
      <c r="L2" s="85"/>
    </row>
    <row r="3" spans="1:12" s="4" customFormat="1" ht="96" x14ac:dyDescent="0.55000000000000004">
      <c r="A3" s="55" t="s">
        <v>1</v>
      </c>
      <c r="B3" s="2" t="s">
        <v>103</v>
      </c>
      <c r="C3" s="2" t="s">
        <v>53</v>
      </c>
      <c r="D3" s="3" t="s">
        <v>2</v>
      </c>
      <c r="H3" s="86"/>
      <c r="J3" s="86"/>
      <c r="K3" s="6"/>
      <c r="L3" s="11"/>
    </row>
    <row r="4" spans="1:12" x14ac:dyDescent="0.55000000000000004">
      <c r="A4" s="5" t="s">
        <v>15</v>
      </c>
      <c r="B4" s="5">
        <f>B5</f>
        <v>414000</v>
      </c>
      <c r="C4" s="5">
        <f t="shared" ref="C4:D5" si="0">C5</f>
        <v>343200</v>
      </c>
      <c r="D4" s="5">
        <f t="shared" si="0"/>
        <v>757200</v>
      </c>
    </row>
    <row r="5" spans="1:12" x14ac:dyDescent="0.55000000000000004">
      <c r="A5" s="7" t="s">
        <v>3</v>
      </c>
      <c r="B5" s="7">
        <f>B6</f>
        <v>414000</v>
      </c>
      <c r="C5" s="7">
        <f t="shared" si="0"/>
        <v>343200</v>
      </c>
      <c r="D5" s="7">
        <f t="shared" si="0"/>
        <v>757200</v>
      </c>
    </row>
    <row r="6" spans="1:12" x14ac:dyDescent="0.55000000000000004">
      <c r="A6" s="8" t="s">
        <v>4</v>
      </c>
      <c r="B6" s="8">
        <f>B7+B8+B11</f>
        <v>414000</v>
      </c>
      <c r="C6" s="8">
        <f>C7+C8+C11</f>
        <v>343200</v>
      </c>
      <c r="D6" s="8">
        <f>D7+D8+D11</f>
        <v>757200</v>
      </c>
    </row>
    <row r="7" spans="1:12" x14ac:dyDescent="0.55000000000000004">
      <c r="A7" s="9" t="s">
        <v>5</v>
      </c>
      <c r="B7" s="9">
        <v>0</v>
      </c>
      <c r="C7" s="9">
        <v>0</v>
      </c>
      <c r="D7" s="9">
        <v>0</v>
      </c>
      <c r="G7" s="87"/>
    </row>
    <row r="8" spans="1:12" x14ac:dyDescent="0.55000000000000004">
      <c r="A8" s="9" t="s">
        <v>6</v>
      </c>
      <c r="B8" s="9">
        <f>SUM(B9:B10)</f>
        <v>271600</v>
      </c>
      <c r="C8" s="9">
        <f>SUM(C9:C10)</f>
        <v>151200</v>
      </c>
      <c r="D8" s="9">
        <f>SUM(D9:D10)</f>
        <v>422800</v>
      </c>
      <c r="G8" s="87"/>
    </row>
    <row r="9" spans="1:12" x14ac:dyDescent="0.55000000000000004">
      <c r="A9" s="10" t="s">
        <v>62</v>
      </c>
      <c r="B9" s="10">
        <v>79600</v>
      </c>
      <c r="C9" s="10">
        <v>126200</v>
      </c>
      <c r="D9" s="10">
        <f t="shared" ref="D9:D10" si="1">B9+C9</f>
        <v>205800</v>
      </c>
    </row>
    <row r="10" spans="1:12" x14ac:dyDescent="0.55000000000000004">
      <c r="A10" s="10" t="s">
        <v>7</v>
      </c>
      <c r="B10" s="10">
        <v>192000</v>
      </c>
      <c r="C10" s="10">
        <v>25000</v>
      </c>
      <c r="D10" s="10">
        <f t="shared" si="1"/>
        <v>217000</v>
      </c>
      <c r="G10" s="87"/>
    </row>
    <row r="11" spans="1:12" x14ac:dyDescent="0.55000000000000004">
      <c r="A11" s="9" t="s">
        <v>8</v>
      </c>
      <c r="B11" s="9">
        <f>SUM(B12:B15)</f>
        <v>142400</v>
      </c>
      <c r="C11" s="9">
        <f>SUM(C12:C15)</f>
        <v>192000</v>
      </c>
      <c r="D11" s="9">
        <f>SUM(D12:D15)</f>
        <v>334400</v>
      </c>
    </row>
    <row r="12" spans="1:12" x14ac:dyDescent="0.55000000000000004">
      <c r="A12" s="10" t="s">
        <v>9</v>
      </c>
      <c r="B12" s="10">
        <v>0</v>
      </c>
      <c r="C12" s="10">
        <v>74500</v>
      </c>
      <c r="D12" s="10">
        <f t="shared" ref="D12:D15" si="2">B12+C12</f>
        <v>74500</v>
      </c>
    </row>
    <row r="13" spans="1:12" x14ac:dyDescent="0.55000000000000004">
      <c r="A13" s="10" t="s">
        <v>10</v>
      </c>
      <c r="B13" s="10">
        <v>0</v>
      </c>
      <c r="C13" s="10">
        <v>80000</v>
      </c>
      <c r="D13" s="10">
        <f t="shared" si="2"/>
        <v>80000</v>
      </c>
    </row>
    <row r="14" spans="1:12" x14ac:dyDescent="0.55000000000000004">
      <c r="A14" s="10" t="s">
        <v>11</v>
      </c>
      <c r="B14" s="10">
        <v>6000</v>
      </c>
      <c r="C14" s="10">
        <v>0</v>
      </c>
      <c r="D14" s="10">
        <f t="shared" si="2"/>
        <v>6000</v>
      </c>
    </row>
    <row r="15" spans="1:12" x14ac:dyDescent="0.55000000000000004">
      <c r="A15" s="10" t="s">
        <v>12</v>
      </c>
      <c r="B15" s="10">
        <v>136400</v>
      </c>
      <c r="C15" s="10">
        <v>37500</v>
      </c>
      <c r="D15" s="10">
        <f t="shared" si="2"/>
        <v>173900</v>
      </c>
    </row>
    <row r="18" spans="2:78" s="11" customFormat="1" x14ac:dyDescent="0.55000000000000004">
      <c r="B18" s="6"/>
      <c r="C18" s="6"/>
      <c r="D18" s="6"/>
      <c r="E18" s="6"/>
      <c r="F18" s="6"/>
      <c r="G18" s="6"/>
      <c r="I18" s="6"/>
      <c r="K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</row>
  </sheetData>
  <mergeCells count="2">
    <mergeCell ref="A1:D1"/>
    <mergeCell ref="A2:D2"/>
  </mergeCells>
  <pageMargins left="0.89" right="0.23622047244094491" top="0.51181102362204722" bottom="0.62992125984251968" header="0.31496062992125984" footer="0.31496062992125984"/>
  <pageSetup paperSize="9" scale="95" fitToHeight="0" orientation="landscape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A3" sqref="A3:I16"/>
    </sheetView>
  </sheetViews>
  <sheetFormatPr defaultColWidth="9" defaultRowHeight="24" x14ac:dyDescent="0.2"/>
  <cols>
    <col min="1" max="1" width="3.625" style="71" customWidth="1"/>
    <col min="2" max="2" width="37.25" style="69" customWidth="1"/>
    <col min="3" max="3" width="12.375" style="72" customWidth="1"/>
    <col min="4" max="4" width="25.875" style="69" bestFit="1" customWidth="1"/>
    <col min="5" max="6" width="11.125" style="73" bestFit="1" customWidth="1"/>
    <col min="7" max="7" width="10.125" style="73" bestFit="1" customWidth="1"/>
    <col min="8" max="9" width="11.125" style="73" bestFit="1" customWidth="1"/>
    <col min="10" max="10" width="9" style="69"/>
    <col min="11" max="14" width="11.25" style="69" bestFit="1" customWidth="1"/>
    <col min="15" max="16384" width="9" style="69"/>
  </cols>
  <sheetData>
    <row r="1" spans="1:14" s="60" customFormat="1" ht="27.75" x14ac:dyDescent="0.2">
      <c r="A1" s="97" t="s">
        <v>106</v>
      </c>
      <c r="B1" s="97"/>
      <c r="C1" s="97"/>
      <c r="D1" s="97"/>
      <c r="E1" s="97"/>
      <c r="F1" s="97"/>
      <c r="G1" s="97"/>
      <c r="H1" s="97"/>
      <c r="I1" s="97"/>
    </row>
    <row r="2" spans="1:14" s="60" customFormat="1" ht="27.75" x14ac:dyDescent="0.2">
      <c r="A2" s="98" t="s">
        <v>0</v>
      </c>
      <c r="B2" s="98"/>
      <c r="C2" s="98"/>
      <c r="D2" s="98"/>
      <c r="E2" s="98"/>
      <c r="F2" s="98"/>
      <c r="G2" s="98"/>
      <c r="H2" s="98"/>
      <c r="I2" s="98"/>
    </row>
    <row r="3" spans="1:14" s="65" customFormat="1" ht="48" x14ac:dyDescent="0.2">
      <c r="A3" s="99" t="s">
        <v>63</v>
      </c>
      <c r="B3" s="99"/>
      <c r="C3" s="61" t="s">
        <v>64</v>
      </c>
      <c r="D3" s="62" t="s">
        <v>65</v>
      </c>
      <c r="E3" s="63" t="s">
        <v>66</v>
      </c>
      <c r="F3" s="63" t="s">
        <v>67</v>
      </c>
      <c r="G3" s="63" t="s">
        <v>68</v>
      </c>
      <c r="H3" s="64" t="s">
        <v>69</v>
      </c>
      <c r="I3" s="64" t="s">
        <v>70</v>
      </c>
    </row>
    <row r="4" spans="1:14" ht="69.75" customHeight="1" x14ac:dyDescent="0.2">
      <c r="A4" s="91">
        <v>1</v>
      </c>
      <c r="B4" s="92" t="s">
        <v>72</v>
      </c>
      <c r="C4" s="66" t="s">
        <v>104</v>
      </c>
      <c r="D4" s="67" t="s">
        <v>75</v>
      </c>
      <c r="E4" s="68">
        <v>212280</v>
      </c>
      <c r="F4" s="68">
        <v>10000</v>
      </c>
      <c r="G4" s="68">
        <v>0</v>
      </c>
      <c r="H4" s="68">
        <f t="shared" ref="H4:H15" si="0">SUM(E4:G4)</f>
        <v>222280</v>
      </c>
      <c r="I4" s="93">
        <f>SUM(H4:H5)</f>
        <v>414000</v>
      </c>
    </row>
    <row r="5" spans="1:14" ht="69.75" customHeight="1" x14ac:dyDescent="0.2">
      <c r="A5" s="91"/>
      <c r="B5" s="92"/>
      <c r="C5" s="66" t="s">
        <v>77</v>
      </c>
      <c r="D5" s="67" t="s">
        <v>76</v>
      </c>
      <c r="E5" s="68">
        <v>36120</v>
      </c>
      <c r="F5" s="68">
        <v>114200</v>
      </c>
      <c r="G5" s="68">
        <v>41400</v>
      </c>
      <c r="H5" s="68">
        <f t="shared" si="0"/>
        <v>191720</v>
      </c>
      <c r="I5" s="93"/>
    </row>
    <row r="6" spans="1:14" x14ac:dyDescent="0.2">
      <c r="A6" s="91">
        <v>2</v>
      </c>
      <c r="B6" s="92" t="s">
        <v>71</v>
      </c>
      <c r="C6" s="66" t="s">
        <v>86</v>
      </c>
      <c r="D6" s="67" t="s">
        <v>0</v>
      </c>
      <c r="E6" s="68">
        <v>43620</v>
      </c>
      <c r="F6" s="68">
        <v>1080</v>
      </c>
      <c r="G6" s="68">
        <v>34300</v>
      </c>
      <c r="H6" s="68">
        <f t="shared" si="0"/>
        <v>79000</v>
      </c>
      <c r="I6" s="93">
        <f>SUM(H6:H15)</f>
        <v>343200</v>
      </c>
      <c r="K6" s="73"/>
      <c r="L6" s="73"/>
      <c r="M6" s="73"/>
      <c r="N6" s="73"/>
    </row>
    <row r="7" spans="1:14" x14ac:dyDescent="0.2">
      <c r="A7" s="91"/>
      <c r="B7" s="92"/>
      <c r="C7" s="66" t="s">
        <v>95</v>
      </c>
      <c r="D7" s="67" t="s">
        <v>87</v>
      </c>
      <c r="E7" s="68">
        <v>18500</v>
      </c>
      <c r="F7" s="68">
        <v>10000</v>
      </c>
      <c r="G7" s="68">
        <v>0</v>
      </c>
      <c r="H7" s="68">
        <f t="shared" si="0"/>
        <v>28500</v>
      </c>
      <c r="I7" s="93"/>
      <c r="K7" s="73"/>
      <c r="L7" s="73"/>
      <c r="M7" s="73"/>
      <c r="N7" s="73"/>
    </row>
    <row r="8" spans="1:14" x14ac:dyDescent="0.2">
      <c r="A8" s="91"/>
      <c r="B8" s="92"/>
      <c r="C8" s="66" t="s">
        <v>96</v>
      </c>
      <c r="D8" s="67" t="s">
        <v>88</v>
      </c>
      <c r="E8" s="68">
        <v>18500</v>
      </c>
      <c r="F8" s="68">
        <v>10000</v>
      </c>
      <c r="G8" s="68">
        <v>0</v>
      </c>
      <c r="H8" s="68">
        <f t="shared" si="0"/>
        <v>28500</v>
      </c>
      <c r="I8" s="93"/>
      <c r="K8" s="73"/>
      <c r="L8" s="73"/>
      <c r="M8" s="73"/>
      <c r="N8" s="73"/>
    </row>
    <row r="9" spans="1:14" x14ac:dyDescent="0.2">
      <c r="A9" s="91"/>
      <c r="B9" s="92"/>
      <c r="C9" s="66" t="s">
        <v>97</v>
      </c>
      <c r="D9" s="67" t="s">
        <v>89</v>
      </c>
      <c r="E9" s="68">
        <v>18500</v>
      </c>
      <c r="F9" s="68">
        <v>10000</v>
      </c>
      <c r="G9" s="68">
        <v>0</v>
      </c>
      <c r="H9" s="68">
        <f t="shared" si="0"/>
        <v>28500</v>
      </c>
      <c r="I9" s="93"/>
      <c r="K9" s="73"/>
      <c r="L9" s="73"/>
      <c r="M9" s="73"/>
      <c r="N9" s="73"/>
    </row>
    <row r="10" spans="1:14" x14ac:dyDescent="0.2">
      <c r="A10" s="91"/>
      <c r="B10" s="92"/>
      <c r="C10" s="66" t="s">
        <v>98</v>
      </c>
      <c r="D10" s="67" t="s">
        <v>90</v>
      </c>
      <c r="E10" s="68">
        <v>18500</v>
      </c>
      <c r="F10" s="68">
        <v>10000</v>
      </c>
      <c r="G10" s="68">
        <v>0</v>
      </c>
      <c r="H10" s="68">
        <f t="shared" si="0"/>
        <v>28500</v>
      </c>
      <c r="I10" s="93"/>
      <c r="K10" s="73"/>
      <c r="L10" s="73"/>
      <c r="M10" s="73"/>
      <c r="N10" s="73"/>
    </row>
    <row r="11" spans="1:14" x14ac:dyDescent="0.2">
      <c r="A11" s="91"/>
      <c r="B11" s="92"/>
      <c r="C11" s="66" t="s">
        <v>99</v>
      </c>
      <c r="D11" s="67" t="s">
        <v>91</v>
      </c>
      <c r="E11" s="68">
        <v>18500</v>
      </c>
      <c r="F11" s="68">
        <v>10000</v>
      </c>
      <c r="G11" s="68">
        <v>0</v>
      </c>
      <c r="H11" s="68">
        <f t="shared" si="0"/>
        <v>28500</v>
      </c>
      <c r="I11" s="93"/>
      <c r="K11" s="73"/>
      <c r="L11" s="73"/>
      <c r="M11" s="73"/>
      <c r="N11" s="73"/>
    </row>
    <row r="12" spans="1:14" x14ac:dyDescent="0.2">
      <c r="A12" s="91"/>
      <c r="B12" s="92"/>
      <c r="C12" s="66" t="s">
        <v>100</v>
      </c>
      <c r="D12" s="67" t="s">
        <v>92</v>
      </c>
      <c r="E12" s="68">
        <v>18500</v>
      </c>
      <c r="F12" s="68">
        <v>10000</v>
      </c>
      <c r="G12" s="68">
        <v>0</v>
      </c>
      <c r="H12" s="68">
        <f t="shared" si="0"/>
        <v>28500</v>
      </c>
      <c r="I12" s="93"/>
      <c r="K12" s="73"/>
      <c r="L12" s="73"/>
      <c r="M12" s="73"/>
      <c r="N12" s="73"/>
    </row>
    <row r="13" spans="1:14" x14ac:dyDescent="0.2">
      <c r="A13" s="91"/>
      <c r="B13" s="92"/>
      <c r="C13" s="66" t="s">
        <v>101</v>
      </c>
      <c r="D13" s="67" t="s">
        <v>93</v>
      </c>
      <c r="E13" s="68">
        <v>18500</v>
      </c>
      <c r="F13" s="68">
        <v>10000</v>
      </c>
      <c r="G13" s="68">
        <v>0</v>
      </c>
      <c r="H13" s="68">
        <f t="shared" si="0"/>
        <v>28500</v>
      </c>
      <c r="I13" s="93"/>
      <c r="K13" s="73"/>
      <c r="L13" s="73"/>
      <c r="M13" s="73"/>
      <c r="N13" s="73"/>
    </row>
    <row r="14" spans="1:14" x14ac:dyDescent="0.2">
      <c r="A14" s="91"/>
      <c r="B14" s="92"/>
      <c r="C14" s="66" t="s">
        <v>102</v>
      </c>
      <c r="D14" s="67" t="s">
        <v>94</v>
      </c>
      <c r="E14" s="68">
        <v>18500</v>
      </c>
      <c r="F14" s="68">
        <v>10000</v>
      </c>
      <c r="G14" s="68">
        <v>0</v>
      </c>
      <c r="H14" s="68">
        <f t="shared" si="0"/>
        <v>28500</v>
      </c>
      <c r="I14" s="93"/>
      <c r="K14" s="73"/>
      <c r="L14" s="73"/>
      <c r="M14" s="73"/>
      <c r="N14" s="73"/>
    </row>
    <row r="15" spans="1:14" x14ac:dyDescent="0.2">
      <c r="A15" s="91"/>
      <c r="B15" s="92"/>
      <c r="C15" s="66" t="s">
        <v>77</v>
      </c>
      <c r="D15" s="67" t="s">
        <v>76</v>
      </c>
      <c r="E15" s="68">
        <v>14300</v>
      </c>
      <c r="F15" s="68">
        <v>21880</v>
      </c>
      <c r="G15" s="68">
        <v>20</v>
      </c>
      <c r="H15" s="68">
        <f t="shared" si="0"/>
        <v>36200</v>
      </c>
      <c r="I15" s="93"/>
      <c r="K15" s="73"/>
      <c r="L15" s="73"/>
      <c r="M15" s="73"/>
      <c r="N15" s="73"/>
    </row>
    <row r="16" spans="1:14" ht="24.75" thickBot="1" x14ac:dyDescent="0.25">
      <c r="A16" s="94" t="s">
        <v>15</v>
      </c>
      <c r="B16" s="95"/>
      <c r="C16" s="95"/>
      <c r="D16" s="96"/>
      <c r="E16" s="70">
        <f>SUM(E4:E15)</f>
        <v>454320</v>
      </c>
      <c r="F16" s="70">
        <f>SUM(F4:F15)</f>
        <v>227160</v>
      </c>
      <c r="G16" s="70">
        <f>SUM(G4:G15)</f>
        <v>75720</v>
      </c>
      <c r="H16" s="70">
        <f>SUM(H4:H15)</f>
        <v>757200</v>
      </c>
      <c r="I16" s="70">
        <f>SUM(I4:I15)</f>
        <v>757200</v>
      </c>
    </row>
    <row r="17" ht="24.75" thickTop="1" x14ac:dyDescent="0.2"/>
  </sheetData>
  <mergeCells count="10">
    <mergeCell ref="A6:A15"/>
    <mergeCell ref="B6:B15"/>
    <mergeCell ref="I6:I15"/>
    <mergeCell ref="A16:D16"/>
    <mergeCell ref="A1:I1"/>
    <mergeCell ref="A2:I2"/>
    <mergeCell ref="A3:B3"/>
    <mergeCell ref="A4:A5"/>
    <mergeCell ref="B4:B5"/>
    <mergeCell ref="I4:I5"/>
  </mergeCells>
  <pageMargins left="0.57999999999999996" right="0.24" top="0.46" bottom="0.64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4" workbookViewId="0">
      <selection activeCell="L5" sqref="L5"/>
    </sheetView>
  </sheetViews>
  <sheetFormatPr defaultColWidth="9" defaultRowHeight="24" x14ac:dyDescent="0.55000000000000004"/>
  <cols>
    <col min="1" max="1" width="4.875" style="75" bestFit="1" customWidth="1"/>
    <col min="2" max="2" width="13" style="74" bestFit="1" customWidth="1"/>
    <col min="3" max="3" width="25.875" style="76" bestFit="1" customWidth="1"/>
    <col min="4" max="4" width="12.625" style="75" customWidth="1"/>
    <col min="5" max="5" width="25.875" style="75" bestFit="1" customWidth="1"/>
    <col min="6" max="6" width="4.875" style="75" customWidth="1"/>
    <col min="7" max="9" width="9" style="75"/>
    <col min="10" max="10" width="9.875" style="75" bestFit="1" customWidth="1"/>
    <col min="11" max="11" width="14.375" style="75" customWidth="1"/>
    <col min="12" max="12" width="9" style="75"/>
    <col min="13" max="13" width="12.375" style="75" bestFit="1" customWidth="1"/>
    <col min="14" max="16384" width="9" style="75"/>
  </cols>
  <sheetData>
    <row r="1" spans="1:14" x14ac:dyDescent="0.55000000000000004">
      <c r="A1" s="100" t="s">
        <v>107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4" x14ac:dyDescent="0.55000000000000004">
      <c r="A2" s="100" t="s">
        <v>135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4" x14ac:dyDescent="0.55000000000000004">
      <c r="A3" s="101" t="s">
        <v>148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</row>
    <row r="4" spans="1:14" ht="72" x14ac:dyDescent="0.55000000000000004">
      <c r="A4" s="78" t="s">
        <v>108</v>
      </c>
      <c r="B4" s="78" t="s">
        <v>109</v>
      </c>
      <c r="C4" s="78" t="s">
        <v>110</v>
      </c>
      <c r="D4" s="78" t="s">
        <v>64</v>
      </c>
      <c r="E4" s="78" t="s">
        <v>111</v>
      </c>
      <c r="F4" s="78" t="s">
        <v>112</v>
      </c>
      <c r="G4" s="78" t="s">
        <v>113</v>
      </c>
      <c r="H4" s="78" t="s">
        <v>114</v>
      </c>
      <c r="I4" s="78" t="s">
        <v>115</v>
      </c>
      <c r="J4" s="78" t="s">
        <v>116</v>
      </c>
      <c r="K4" s="64" t="s">
        <v>117</v>
      </c>
    </row>
    <row r="5" spans="1:14" x14ac:dyDescent="0.55000000000000004">
      <c r="A5" s="79">
        <v>1</v>
      </c>
      <c r="B5" s="80" t="s">
        <v>118</v>
      </c>
      <c r="C5" s="80" t="s">
        <v>119</v>
      </c>
      <c r="D5" s="80" t="s">
        <v>118</v>
      </c>
      <c r="E5" s="80" t="s">
        <v>119</v>
      </c>
      <c r="F5" s="79" t="s">
        <v>120</v>
      </c>
      <c r="G5" s="79" t="s">
        <v>121</v>
      </c>
      <c r="H5" s="79" t="s">
        <v>122</v>
      </c>
      <c r="I5" s="79" t="s">
        <v>123</v>
      </c>
      <c r="J5" s="79" t="s">
        <v>124</v>
      </c>
      <c r="K5" s="81">
        <v>227160</v>
      </c>
      <c r="M5" s="77"/>
      <c r="N5" s="88"/>
    </row>
    <row r="6" spans="1:14" x14ac:dyDescent="0.55000000000000004">
      <c r="A6" s="79">
        <v>2</v>
      </c>
      <c r="B6" s="80" t="s">
        <v>118</v>
      </c>
      <c r="C6" s="80" t="s">
        <v>119</v>
      </c>
      <c r="D6" s="80" t="s">
        <v>86</v>
      </c>
      <c r="E6" s="80" t="s">
        <v>0</v>
      </c>
      <c r="F6" s="79" t="s">
        <v>125</v>
      </c>
      <c r="G6" s="79" t="s">
        <v>121</v>
      </c>
      <c r="H6" s="79" t="s">
        <v>122</v>
      </c>
      <c r="I6" s="79" t="s">
        <v>123</v>
      </c>
      <c r="J6" s="79" t="s">
        <v>124</v>
      </c>
      <c r="K6" s="81">
        <v>1080</v>
      </c>
      <c r="M6" s="76"/>
      <c r="N6" s="88"/>
    </row>
    <row r="7" spans="1:14" x14ac:dyDescent="0.55000000000000004">
      <c r="A7" s="79">
        <v>3</v>
      </c>
      <c r="B7" s="80" t="s">
        <v>104</v>
      </c>
      <c r="C7" s="80" t="s">
        <v>75</v>
      </c>
      <c r="D7" s="80" t="s">
        <v>104</v>
      </c>
      <c r="E7" s="80" t="s">
        <v>75</v>
      </c>
      <c r="F7" s="79" t="s">
        <v>125</v>
      </c>
      <c r="G7" s="79" t="s">
        <v>126</v>
      </c>
      <c r="H7" s="79" t="s">
        <v>122</v>
      </c>
      <c r="I7" s="79" t="s">
        <v>123</v>
      </c>
      <c r="J7" s="79" t="s">
        <v>127</v>
      </c>
      <c r="K7" s="81">
        <v>10000</v>
      </c>
      <c r="M7" s="76"/>
      <c r="N7" s="88"/>
    </row>
    <row r="8" spans="1:14" x14ac:dyDescent="0.55000000000000004">
      <c r="A8" s="79">
        <v>4</v>
      </c>
      <c r="B8" s="80" t="s">
        <v>95</v>
      </c>
      <c r="C8" s="80" t="s">
        <v>87</v>
      </c>
      <c r="D8" s="80" t="s">
        <v>95</v>
      </c>
      <c r="E8" s="80" t="s">
        <v>87</v>
      </c>
      <c r="F8" s="79" t="s">
        <v>125</v>
      </c>
      <c r="G8" s="79" t="s">
        <v>126</v>
      </c>
      <c r="H8" s="79" t="s">
        <v>122</v>
      </c>
      <c r="I8" s="79" t="s">
        <v>123</v>
      </c>
      <c r="J8" s="79" t="s">
        <v>128</v>
      </c>
      <c r="K8" s="81">
        <v>10000</v>
      </c>
      <c r="M8" s="76"/>
      <c r="N8" s="88"/>
    </row>
    <row r="9" spans="1:14" x14ac:dyDescent="0.55000000000000004">
      <c r="A9" s="79">
        <v>5</v>
      </c>
      <c r="B9" s="80" t="s">
        <v>96</v>
      </c>
      <c r="C9" s="80" t="s">
        <v>88</v>
      </c>
      <c r="D9" s="80" t="s">
        <v>96</v>
      </c>
      <c r="E9" s="80" t="s">
        <v>88</v>
      </c>
      <c r="F9" s="79" t="s">
        <v>125</v>
      </c>
      <c r="G9" s="79" t="s">
        <v>126</v>
      </c>
      <c r="H9" s="79" t="s">
        <v>122</v>
      </c>
      <c r="I9" s="79" t="s">
        <v>123</v>
      </c>
      <c r="J9" s="79" t="s">
        <v>129</v>
      </c>
      <c r="K9" s="81">
        <v>10000</v>
      </c>
      <c r="M9" s="76"/>
      <c r="N9" s="88"/>
    </row>
    <row r="10" spans="1:14" x14ac:dyDescent="0.55000000000000004">
      <c r="A10" s="79">
        <v>6</v>
      </c>
      <c r="B10" s="80" t="s">
        <v>97</v>
      </c>
      <c r="C10" s="80" t="s">
        <v>89</v>
      </c>
      <c r="D10" s="80" t="s">
        <v>97</v>
      </c>
      <c r="E10" s="80" t="s">
        <v>89</v>
      </c>
      <c r="F10" s="79" t="s">
        <v>125</v>
      </c>
      <c r="G10" s="79" t="s">
        <v>126</v>
      </c>
      <c r="H10" s="79" t="s">
        <v>122</v>
      </c>
      <c r="I10" s="79" t="s">
        <v>123</v>
      </c>
      <c r="J10" s="79" t="s">
        <v>130</v>
      </c>
      <c r="K10" s="81">
        <v>10000</v>
      </c>
      <c r="M10" s="76"/>
      <c r="N10" s="88"/>
    </row>
    <row r="11" spans="1:14" x14ac:dyDescent="0.55000000000000004">
      <c r="A11" s="79">
        <v>7</v>
      </c>
      <c r="B11" s="80" t="s">
        <v>98</v>
      </c>
      <c r="C11" s="80" t="s">
        <v>90</v>
      </c>
      <c r="D11" s="80" t="s">
        <v>98</v>
      </c>
      <c r="E11" s="80" t="s">
        <v>90</v>
      </c>
      <c r="F11" s="79" t="s">
        <v>125</v>
      </c>
      <c r="G11" s="79" t="s">
        <v>126</v>
      </c>
      <c r="H11" s="79" t="s">
        <v>122</v>
      </c>
      <c r="I11" s="79" t="s">
        <v>123</v>
      </c>
      <c r="J11" s="79" t="s">
        <v>127</v>
      </c>
      <c r="K11" s="81">
        <v>10000</v>
      </c>
      <c r="M11" s="76"/>
      <c r="N11" s="88"/>
    </row>
    <row r="12" spans="1:14" x14ac:dyDescent="0.55000000000000004">
      <c r="A12" s="79">
        <v>8</v>
      </c>
      <c r="B12" s="80" t="s">
        <v>99</v>
      </c>
      <c r="C12" s="80" t="s">
        <v>91</v>
      </c>
      <c r="D12" s="80" t="s">
        <v>99</v>
      </c>
      <c r="E12" s="80" t="s">
        <v>91</v>
      </c>
      <c r="F12" s="79" t="s">
        <v>125</v>
      </c>
      <c r="G12" s="79" t="s">
        <v>126</v>
      </c>
      <c r="H12" s="79" t="s">
        <v>122</v>
      </c>
      <c r="I12" s="79" t="s">
        <v>123</v>
      </c>
      <c r="J12" s="79" t="s">
        <v>131</v>
      </c>
      <c r="K12" s="81">
        <v>10000</v>
      </c>
      <c r="M12" s="76"/>
      <c r="N12" s="88"/>
    </row>
    <row r="13" spans="1:14" x14ac:dyDescent="0.55000000000000004">
      <c r="A13" s="79">
        <v>9</v>
      </c>
      <c r="B13" s="80" t="s">
        <v>100</v>
      </c>
      <c r="C13" s="80" t="s">
        <v>92</v>
      </c>
      <c r="D13" s="80" t="s">
        <v>100</v>
      </c>
      <c r="E13" s="80" t="s">
        <v>92</v>
      </c>
      <c r="F13" s="79" t="s">
        <v>125</v>
      </c>
      <c r="G13" s="79" t="s">
        <v>126</v>
      </c>
      <c r="H13" s="79" t="s">
        <v>122</v>
      </c>
      <c r="I13" s="79" t="s">
        <v>123</v>
      </c>
      <c r="J13" s="79" t="s">
        <v>132</v>
      </c>
      <c r="K13" s="81">
        <v>10000</v>
      </c>
      <c r="M13" s="76"/>
      <c r="N13" s="88"/>
    </row>
    <row r="14" spans="1:14" x14ac:dyDescent="0.55000000000000004">
      <c r="A14" s="79">
        <v>10</v>
      </c>
      <c r="B14" s="80" t="s">
        <v>101</v>
      </c>
      <c r="C14" s="80" t="s">
        <v>93</v>
      </c>
      <c r="D14" s="80" t="s">
        <v>101</v>
      </c>
      <c r="E14" s="80" t="s">
        <v>93</v>
      </c>
      <c r="F14" s="79" t="s">
        <v>125</v>
      </c>
      <c r="G14" s="79" t="s">
        <v>126</v>
      </c>
      <c r="H14" s="79" t="s">
        <v>122</v>
      </c>
      <c r="I14" s="79" t="s">
        <v>123</v>
      </c>
      <c r="J14" s="79" t="s">
        <v>133</v>
      </c>
      <c r="K14" s="81">
        <v>10000</v>
      </c>
      <c r="M14" s="76"/>
      <c r="N14" s="88"/>
    </row>
    <row r="15" spans="1:14" x14ac:dyDescent="0.55000000000000004">
      <c r="A15" s="79">
        <v>11</v>
      </c>
      <c r="B15" s="80" t="s">
        <v>102</v>
      </c>
      <c r="C15" s="80" t="s">
        <v>94</v>
      </c>
      <c r="D15" s="80" t="s">
        <v>102</v>
      </c>
      <c r="E15" s="80" t="s">
        <v>94</v>
      </c>
      <c r="F15" s="79" t="s">
        <v>125</v>
      </c>
      <c r="G15" s="79" t="s">
        <v>126</v>
      </c>
      <c r="H15" s="79" t="s">
        <v>122</v>
      </c>
      <c r="I15" s="79" t="s">
        <v>123</v>
      </c>
      <c r="J15" s="79" t="s">
        <v>134</v>
      </c>
      <c r="K15" s="81">
        <v>10000</v>
      </c>
      <c r="M15" s="76"/>
      <c r="N15" s="88"/>
    </row>
    <row r="16" spans="1:14" x14ac:dyDescent="0.55000000000000004">
      <c r="A16" s="79">
        <v>12</v>
      </c>
      <c r="B16" s="80" t="s">
        <v>77</v>
      </c>
      <c r="C16" s="80" t="s">
        <v>76</v>
      </c>
      <c r="D16" s="80" t="s">
        <v>77</v>
      </c>
      <c r="E16" s="80" t="s">
        <v>76</v>
      </c>
      <c r="F16" s="79" t="s">
        <v>125</v>
      </c>
      <c r="G16" s="79" t="s">
        <v>126</v>
      </c>
      <c r="H16" s="79" t="s">
        <v>122</v>
      </c>
      <c r="I16" s="79" t="s">
        <v>123</v>
      </c>
      <c r="J16" s="79" t="s">
        <v>127</v>
      </c>
      <c r="K16" s="81">
        <v>136080</v>
      </c>
      <c r="M16" s="76"/>
      <c r="N16" s="88"/>
    </row>
    <row r="17" spans="2:11" x14ac:dyDescent="0.55000000000000004">
      <c r="K17" s="77"/>
    </row>
    <row r="22" spans="2:11" x14ac:dyDescent="0.55000000000000004">
      <c r="B22" s="75"/>
      <c r="C22" s="75"/>
    </row>
    <row r="23" spans="2:11" x14ac:dyDescent="0.55000000000000004">
      <c r="B23" s="75"/>
      <c r="C23" s="75"/>
    </row>
    <row r="24" spans="2:11" x14ac:dyDescent="0.55000000000000004">
      <c r="B24" s="75"/>
      <c r="C24" s="75"/>
    </row>
    <row r="25" spans="2:11" x14ac:dyDescent="0.55000000000000004">
      <c r="B25" s="75"/>
      <c r="C25" s="75"/>
    </row>
    <row r="26" spans="2:11" x14ac:dyDescent="0.55000000000000004">
      <c r="B26" s="75"/>
      <c r="C26" s="75"/>
    </row>
    <row r="27" spans="2:11" x14ac:dyDescent="0.55000000000000004">
      <c r="B27" s="75"/>
      <c r="C27" s="75"/>
    </row>
    <row r="28" spans="2:11" x14ac:dyDescent="0.55000000000000004">
      <c r="B28" s="75"/>
      <c r="C28" s="75"/>
    </row>
    <row r="29" spans="2:11" x14ac:dyDescent="0.55000000000000004">
      <c r="B29" s="75"/>
      <c r="C29" s="75"/>
    </row>
    <row r="30" spans="2:11" x14ac:dyDescent="0.55000000000000004">
      <c r="B30" s="75"/>
      <c r="C30" s="75"/>
    </row>
    <row r="31" spans="2:11" x14ac:dyDescent="0.55000000000000004">
      <c r="B31" s="75"/>
      <c r="C31" s="75"/>
    </row>
    <row r="32" spans="2:11" x14ac:dyDescent="0.55000000000000004">
      <c r="B32" s="75"/>
      <c r="C32" s="75"/>
    </row>
  </sheetData>
  <mergeCells count="3">
    <mergeCell ref="A1:K1"/>
    <mergeCell ref="A2:K2"/>
    <mergeCell ref="A3:K3"/>
  </mergeCells>
  <pageMargins left="0.59055118110236227" right="0.47244094488188981" top="0.70866141732283472" bottom="0.74803149606299213" header="0.31496062992125984" footer="0.31496062992125984"/>
  <pageSetup paperSize="9" scale="90" orientation="landscape" r:id="rId1"/>
  <headerFooter>
    <oddFooter>&amp;R&amp;"TH SarabunPSK,ธรรมดา"&amp;14กองคลัง กลุ่มเงินทุนหมุนเวียนและเงินนอกงบประมาณ โทร. 02-653-4444 ต่อ 1667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workbookViewId="0">
      <selection activeCell="K35" sqref="K35:M35"/>
    </sheetView>
  </sheetViews>
  <sheetFormatPr defaultRowHeight="14.25" x14ac:dyDescent="0.2"/>
  <cols>
    <col min="1" max="1" width="49" bestFit="1" customWidth="1"/>
    <col min="2" max="2" width="12.375" style="40" bestFit="1" customWidth="1"/>
    <col min="3" max="4" width="9.125" style="40" bestFit="1" customWidth="1"/>
    <col min="5" max="5" width="9.875" style="40" bestFit="1" customWidth="1"/>
    <col min="6" max="6" width="12.375" style="40" customWidth="1"/>
    <col min="7" max="7" width="10.875" style="40" bestFit="1" customWidth="1"/>
    <col min="8" max="8" width="12.375" style="40" bestFit="1" customWidth="1"/>
    <col min="9" max="9" width="9.125" style="40" bestFit="1" customWidth="1"/>
    <col min="10" max="10" width="12.375" style="40" customWidth="1"/>
    <col min="11" max="11" width="12.375" style="40" bestFit="1" customWidth="1"/>
    <col min="12" max="13" width="9.125" style="40" bestFit="1" customWidth="1"/>
    <col min="14" max="14" width="12.375" style="40" customWidth="1"/>
    <col min="15" max="15" width="11.25" style="40" bestFit="1" customWidth="1"/>
    <col min="16" max="17" width="9.125" style="40" bestFit="1" customWidth="1"/>
    <col min="18" max="18" width="12.375" style="40" customWidth="1"/>
  </cols>
  <sheetData>
    <row r="1" spans="1:24" s="13" customFormat="1" ht="27" customHeight="1" x14ac:dyDescent="0.55000000000000004">
      <c r="A1" s="12" t="s">
        <v>105</v>
      </c>
      <c r="B1" s="29"/>
      <c r="C1" s="30"/>
      <c r="D1" s="29"/>
      <c r="E1" s="29"/>
      <c r="F1" s="29"/>
      <c r="G1" s="30"/>
      <c r="H1" s="31"/>
      <c r="I1" s="31"/>
      <c r="J1" s="32"/>
      <c r="K1" s="31"/>
      <c r="L1" s="31"/>
      <c r="M1" s="31"/>
      <c r="N1" s="31"/>
      <c r="O1" s="31"/>
      <c r="P1" s="31"/>
      <c r="Q1" s="31"/>
      <c r="R1" s="31"/>
      <c r="S1" s="12"/>
      <c r="T1" s="12"/>
      <c r="U1" s="12"/>
      <c r="V1" s="12"/>
      <c r="W1" s="14"/>
      <c r="X1" s="15"/>
    </row>
    <row r="2" spans="1:24" s="13" customFormat="1" ht="27" customHeight="1" x14ac:dyDescent="0.55000000000000004">
      <c r="A2" s="12" t="s">
        <v>51</v>
      </c>
      <c r="B2" s="29"/>
      <c r="C2" s="29"/>
      <c r="D2" s="29"/>
      <c r="E2" s="29"/>
      <c r="F2" s="29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12"/>
      <c r="T2" s="12"/>
      <c r="U2" s="12"/>
      <c r="V2" s="12"/>
      <c r="W2" s="14"/>
      <c r="X2" s="15"/>
    </row>
    <row r="3" spans="1:24" s="13" customFormat="1" ht="27" customHeight="1" x14ac:dyDescent="0.55000000000000004">
      <c r="A3" s="12" t="s">
        <v>0</v>
      </c>
      <c r="B3" s="30"/>
      <c r="C3" s="30"/>
      <c r="D3" s="29"/>
      <c r="E3" s="30"/>
      <c r="F3" s="30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16"/>
      <c r="T3" s="16"/>
      <c r="U3" s="16"/>
      <c r="V3" s="16"/>
      <c r="W3" s="14"/>
      <c r="X3" s="15"/>
    </row>
    <row r="4" spans="1:24" s="13" customFormat="1" ht="25.5" customHeight="1" x14ac:dyDescent="0.55000000000000004">
      <c r="A4" s="49" t="s">
        <v>73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15"/>
      <c r="T4" s="15"/>
    </row>
    <row r="5" spans="1:24" s="19" customFormat="1" ht="19.5" customHeight="1" x14ac:dyDescent="0.2">
      <c r="A5" s="107" t="s">
        <v>14</v>
      </c>
      <c r="B5" s="109" t="s">
        <v>15</v>
      </c>
      <c r="C5" s="102" t="s">
        <v>16</v>
      </c>
      <c r="D5" s="103"/>
      <c r="E5" s="104"/>
      <c r="F5" s="105" t="s">
        <v>17</v>
      </c>
      <c r="G5" s="102" t="s">
        <v>18</v>
      </c>
      <c r="H5" s="103"/>
      <c r="I5" s="104"/>
      <c r="J5" s="105" t="s">
        <v>19</v>
      </c>
      <c r="K5" s="102" t="s">
        <v>20</v>
      </c>
      <c r="L5" s="103"/>
      <c r="M5" s="104"/>
      <c r="N5" s="105" t="s">
        <v>21</v>
      </c>
      <c r="O5" s="102" t="s">
        <v>22</v>
      </c>
      <c r="P5" s="103"/>
      <c r="Q5" s="104"/>
      <c r="R5" s="105" t="s">
        <v>23</v>
      </c>
      <c r="S5" s="17"/>
      <c r="T5" s="18"/>
    </row>
    <row r="6" spans="1:24" s="19" customFormat="1" ht="22.5" customHeight="1" x14ac:dyDescent="0.2">
      <c r="A6" s="108"/>
      <c r="B6" s="110"/>
      <c r="C6" s="50" t="s">
        <v>54</v>
      </c>
      <c r="D6" s="50" t="s">
        <v>24</v>
      </c>
      <c r="E6" s="50" t="s">
        <v>25</v>
      </c>
      <c r="F6" s="106"/>
      <c r="G6" s="50" t="s">
        <v>26</v>
      </c>
      <c r="H6" s="50" t="s">
        <v>27</v>
      </c>
      <c r="I6" s="50" t="s">
        <v>28</v>
      </c>
      <c r="J6" s="106"/>
      <c r="K6" s="50" t="s">
        <v>55</v>
      </c>
      <c r="L6" s="50" t="s">
        <v>56</v>
      </c>
      <c r="M6" s="50" t="s">
        <v>57</v>
      </c>
      <c r="N6" s="106"/>
      <c r="O6" s="50" t="s">
        <v>58</v>
      </c>
      <c r="P6" s="50" t="s">
        <v>59</v>
      </c>
      <c r="Q6" s="50" t="s">
        <v>60</v>
      </c>
      <c r="R6" s="106"/>
      <c r="S6" s="20"/>
    </row>
    <row r="7" spans="1:24" s="13" customFormat="1" ht="19.5" customHeight="1" x14ac:dyDescent="0.55000000000000004">
      <c r="A7" s="28" t="s">
        <v>29</v>
      </c>
      <c r="B7" s="33">
        <f>SUM(B8)</f>
        <v>222280</v>
      </c>
      <c r="C7" s="33">
        <f t="shared" ref="C7:R8" si="0">SUM(C8)</f>
        <v>0</v>
      </c>
      <c r="D7" s="33">
        <f t="shared" si="0"/>
        <v>0</v>
      </c>
      <c r="E7" s="33">
        <f t="shared" si="0"/>
        <v>0</v>
      </c>
      <c r="F7" s="33">
        <f t="shared" si="0"/>
        <v>0</v>
      </c>
      <c r="G7" s="33">
        <f t="shared" si="0"/>
        <v>0</v>
      </c>
      <c r="H7" s="33">
        <f t="shared" si="0"/>
        <v>212280</v>
      </c>
      <c r="I7" s="33">
        <f t="shared" si="0"/>
        <v>0</v>
      </c>
      <c r="J7" s="33">
        <f t="shared" si="0"/>
        <v>212280</v>
      </c>
      <c r="K7" s="33">
        <f t="shared" si="0"/>
        <v>10000</v>
      </c>
      <c r="L7" s="33">
        <f t="shared" si="0"/>
        <v>0</v>
      </c>
      <c r="M7" s="33">
        <f t="shared" si="0"/>
        <v>0</v>
      </c>
      <c r="N7" s="33">
        <f t="shared" si="0"/>
        <v>10000</v>
      </c>
      <c r="O7" s="33">
        <f t="shared" si="0"/>
        <v>0</v>
      </c>
      <c r="P7" s="33">
        <f t="shared" si="0"/>
        <v>0</v>
      </c>
      <c r="Q7" s="33">
        <f t="shared" si="0"/>
        <v>0</v>
      </c>
      <c r="R7" s="33">
        <f t="shared" si="0"/>
        <v>0</v>
      </c>
      <c r="S7" s="15"/>
      <c r="T7" s="15"/>
    </row>
    <row r="8" spans="1:24" s="13" customFormat="1" ht="19.5" customHeight="1" x14ac:dyDescent="0.55000000000000004">
      <c r="A8" s="26" t="s">
        <v>3</v>
      </c>
      <c r="B8" s="36">
        <f>SUM(B9)</f>
        <v>222280</v>
      </c>
      <c r="C8" s="36">
        <f t="shared" si="0"/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  <c r="H8" s="36">
        <f t="shared" si="0"/>
        <v>212280</v>
      </c>
      <c r="I8" s="36">
        <f t="shared" si="0"/>
        <v>0</v>
      </c>
      <c r="J8" s="36">
        <f t="shared" si="0"/>
        <v>212280</v>
      </c>
      <c r="K8" s="36">
        <f t="shared" si="0"/>
        <v>10000</v>
      </c>
      <c r="L8" s="36">
        <f t="shared" si="0"/>
        <v>0</v>
      </c>
      <c r="M8" s="36">
        <f t="shared" si="0"/>
        <v>0</v>
      </c>
      <c r="N8" s="36">
        <f t="shared" si="0"/>
        <v>10000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  <c r="S8" s="15"/>
      <c r="T8" s="15"/>
    </row>
    <row r="9" spans="1:24" s="13" customFormat="1" ht="19.5" customHeight="1" x14ac:dyDescent="0.55000000000000004">
      <c r="A9" s="25" t="s">
        <v>30</v>
      </c>
      <c r="B9" s="34">
        <f t="shared" ref="B9:R9" si="1">SUM(B10+B11+B14)</f>
        <v>222280</v>
      </c>
      <c r="C9" s="34">
        <f t="shared" si="1"/>
        <v>0</v>
      </c>
      <c r="D9" s="34">
        <f t="shared" si="1"/>
        <v>0</v>
      </c>
      <c r="E9" s="34">
        <f t="shared" si="1"/>
        <v>0</v>
      </c>
      <c r="F9" s="34">
        <f t="shared" si="1"/>
        <v>0</v>
      </c>
      <c r="G9" s="34">
        <f t="shared" si="1"/>
        <v>0</v>
      </c>
      <c r="H9" s="34">
        <f t="shared" si="1"/>
        <v>212280</v>
      </c>
      <c r="I9" s="34">
        <f t="shared" si="1"/>
        <v>0</v>
      </c>
      <c r="J9" s="34">
        <f t="shared" si="1"/>
        <v>212280</v>
      </c>
      <c r="K9" s="34">
        <f t="shared" si="1"/>
        <v>10000</v>
      </c>
      <c r="L9" s="34">
        <f t="shared" si="1"/>
        <v>0</v>
      </c>
      <c r="M9" s="34">
        <f t="shared" si="1"/>
        <v>0</v>
      </c>
      <c r="N9" s="34">
        <f t="shared" si="1"/>
        <v>10000</v>
      </c>
      <c r="O9" s="34">
        <f t="shared" si="1"/>
        <v>0</v>
      </c>
      <c r="P9" s="34">
        <f t="shared" si="1"/>
        <v>0</v>
      </c>
      <c r="Q9" s="34">
        <f t="shared" si="1"/>
        <v>0</v>
      </c>
      <c r="R9" s="34">
        <f t="shared" si="1"/>
        <v>0</v>
      </c>
      <c r="S9" s="15"/>
      <c r="T9" s="15"/>
    </row>
    <row r="10" spans="1:24" s="13" customFormat="1" ht="19.5" customHeight="1" x14ac:dyDescent="0.55000000000000004">
      <c r="A10" s="27" t="s">
        <v>31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34">
        <v>0</v>
      </c>
      <c r="Q10" s="34">
        <v>0</v>
      </c>
      <c r="R10" s="34">
        <v>0</v>
      </c>
      <c r="S10" s="15"/>
      <c r="T10" s="15"/>
    </row>
    <row r="11" spans="1:24" s="13" customFormat="1" ht="19.5" customHeight="1" x14ac:dyDescent="0.55000000000000004">
      <c r="A11" s="27" t="s">
        <v>32</v>
      </c>
      <c r="B11" s="34">
        <f t="shared" ref="B11:R11" si="2">SUM(B12:B13)</f>
        <v>85880</v>
      </c>
      <c r="C11" s="34">
        <f t="shared" si="2"/>
        <v>0</v>
      </c>
      <c r="D11" s="34">
        <f t="shared" si="2"/>
        <v>0</v>
      </c>
      <c r="E11" s="34">
        <f t="shared" si="2"/>
        <v>0</v>
      </c>
      <c r="F11" s="34">
        <f t="shared" si="2"/>
        <v>0</v>
      </c>
      <c r="G11" s="34">
        <f t="shared" si="2"/>
        <v>0</v>
      </c>
      <c r="H11" s="34">
        <f t="shared" si="2"/>
        <v>75880</v>
      </c>
      <c r="I11" s="34">
        <f t="shared" si="2"/>
        <v>0</v>
      </c>
      <c r="J11" s="34">
        <f t="shared" si="2"/>
        <v>75880</v>
      </c>
      <c r="K11" s="34">
        <f t="shared" si="2"/>
        <v>10000</v>
      </c>
      <c r="L11" s="34">
        <f t="shared" si="2"/>
        <v>0</v>
      </c>
      <c r="M11" s="34">
        <f t="shared" si="2"/>
        <v>0</v>
      </c>
      <c r="N11" s="34">
        <f t="shared" si="2"/>
        <v>10000</v>
      </c>
      <c r="O11" s="34">
        <f t="shared" si="2"/>
        <v>0</v>
      </c>
      <c r="P11" s="34">
        <f t="shared" si="2"/>
        <v>0</v>
      </c>
      <c r="Q11" s="34">
        <f t="shared" si="2"/>
        <v>0</v>
      </c>
      <c r="R11" s="34">
        <f t="shared" si="2"/>
        <v>0</v>
      </c>
      <c r="S11" s="15"/>
      <c r="T11" s="15"/>
    </row>
    <row r="12" spans="1:24" s="13" customFormat="1" ht="19.5" customHeight="1" x14ac:dyDescent="0.55000000000000004">
      <c r="A12" s="25" t="s">
        <v>33</v>
      </c>
      <c r="B12" s="34">
        <f>SUM(F12+J12+N12+R12)</f>
        <v>25880</v>
      </c>
      <c r="C12" s="35"/>
      <c r="D12" s="35"/>
      <c r="E12" s="35"/>
      <c r="F12" s="34">
        <f>SUM(C12:E12)</f>
        <v>0</v>
      </c>
      <c r="G12" s="35"/>
      <c r="H12" s="35">
        <f>75880-60000</f>
        <v>15880</v>
      </c>
      <c r="I12" s="35"/>
      <c r="J12" s="34">
        <f>SUM(G12:I12)</f>
        <v>15880</v>
      </c>
      <c r="K12" s="35">
        <v>10000</v>
      </c>
      <c r="L12" s="35"/>
      <c r="M12" s="35"/>
      <c r="N12" s="34">
        <f>SUM(K12:M12)</f>
        <v>10000</v>
      </c>
      <c r="O12" s="35"/>
      <c r="P12" s="35"/>
      <c r="Q12" s="35"/>
      <c r="R12" s="34">
        <f>SUM(O12:Q12)</f>
        <v>0</v>
      </c>
      <c r="S12" s="15"/>
      <c r="T12" s="15"/>
    </row>
    <row r="13" spans="1:24" s="13" customFormat="1" ht="19.5" customHeight="1" x14ac:dyDescent="0.55000000000000004">
      <c r="A13" s="25" t="s">
        <v>34</v>
      </c>
      <c r="B13" s="34">
        <f>SUM(F13+J13+N13+R13)</f>
        <v>60000</v>
      </c>
      <c r="C13" s="35"/>
      <c r="D13" s="35"/>
      <c r="E13" s="35"/>
      <c r="F13" s="34">
        <f>SUM(C13:E13)</f>
        <v>0</v>
      </c>
      <c r="G13" s="35"/>
      <c r="H13" s="35">
        <v>60000</v>
      </c>
      <c r="I13" s="35"/>
      <c r="J13" s="34">
        <f>SUM(G13:I13)</f>
        <v>60000</v>
      </c>
      <c r="K13" s="35"/>
      <c r="L13" s="35"/>
      <c r="M13" s="35"/>
      <c r="N13" s="34">
        <f>SUM(K13:M13)</f>
        <v>0</v>
      </c>
      <c r="O13" s="35"/>
      <c r="P13" s="35"/>
      <c r="Q13" s="35"/>
      <c r="R13" s="34">
        <f>SUM(O13:Q13)</f>
        <v>0</v>
      </c>
      <c r="S13" s="15"/>
      <c r="T13" s="15"/>
    </row>
    <row r="14" spans="1:24" s="13" customFormat="1" ht="19.5" customHeight="1" x14ac:dyDescent="0.55000000000000004">
      <c r="A14" s="27" t="s">
        <v>35</v>
      </c>
      <c r="B14" s="34">
        <f t="shared" ref="B14:R14" si="3">SUM(B15:B18)</f>
        <v>136400</v>
      </c>
      <c r="C14" s="34">
        <f t="shared" si="3"/>
        <v>0</v>
      </c>
      <c r="D14" s="34">
        <f t="shared" si="3"/>
        <v>0</v>
      </c>
      <c r="E14" s="34">
        <f t="shared" si="3"/>
        <v>0</v>
      </c>
      <c r="F14" s="34">
        <f t="shared" si="3"/>
        <v>0</v>
      </c>
      <c r="G14" s="34">
        <f t="shared" si="3"/>
        <v>0</v>
      </c>
      <c r="H14" s="34">
        <f t="shared" si="3"/>
        <v>136400</v>
      </c>
      <c r="I14" s="34">
        <f t="shared" si="3"/>
        <v>0</v>
      </c>
      <c r="J14" s="34">
        <f t="shared" si="3"/>
        <v>136400</v>
      </c>
      <c r="K14" s="34">
        <f t="shared" si="3"/>
        <v>0</v>
      </c>
      <c r="L14" s="34">
        <f t="shared" si="3"/>
        <v>0</v>
      </c>
      <c r="M14" s="34">
        <f t="shared" si="3"/>
        <v>0</v>
      </c>
      <c r="N14" s="34">
        <f t="shared" si="3"/>
        <v>0</v>
      </c>
      <c r="O14" s="34">
        <f t="shared" si="3"/>
        <v>0</v>
      </c>
      <c r="P14" s="34">
        <f t="shared" si="3"/>
        <v>0</v>
      </c>
      <c r="Q14" s="34">
        <f t="shared" si="3"/>
        <v>0</v>
      </c>
      <c r="R14" s="34">
        <f t="shared" si="3"/>
        <v>0</v>
      </c>
      <c r="S14" s="15"/>
      <c r="T14" s="15"/>
    </row>
    <row r="15" spans="1:24" s="13" customFormat="1" ht="19.5" customHeight="1" x14ac:dyDescent="0.55000000000000004">
      <c r="A15" s="25" t="s">
        <v>36</v>
      </c>
      <c r="B15" s="34">
        <f>SUM(F15+J15+N15+R15)</f>
        <v>0</v>
      </c>
      <c r="C15" s="35"/>
      <c r="D15" s="35"/>
      <c r="E15" s="35"/>
      <c r="F15" s="34">
        <f>SUM(C15:E15)</f>
        <v>0</v>
      </c>
      <c r="G15" s="35"/>
      <c r="H15" s="35">
        <v>0</v>
      </c>
      <c r="I15" s="35"/>
      <c r="J15" s="34">
        <f>SUM(G15:I15)</f>
        <v>0</v>
      </c>
      <c r="K15" s="35"/>
      <c r="L15" s="35"/>
      <c r="M15" s="35"/>
      <c r="N15" s="34">
        <f>SUM(K15:M15)</f>
        <v>0</v>
      </c>
      <c r="O15" s="35"/>
      <c r="P15" s="35"/>
      <c r="Q15" s="35"/>
      <c r="R15" s="34">
        <f>SUM(O15:Q15)</f>
        <v>0</v>
      </c>
      <c r="S15" s="15"/>
      <c r="T15" s="15"/>
    </row>
    <row r="16" spans="1:24" s="13" customFormat="1" ht="19.5" customHeight="1" x14ac:dyDescent="0.55000000000000004">
      <c r="A16" s="25" t="s">
        <v>37</v>
      </c>
      <c r="B16" s="34">
        <f>SUM(F16+J16+N16+R16)</f>
        <v>0</v>
      </c>
      <c r="C16" s="35"/>
      <c r="D16" s="35"/>
      <c r="E16" s="35"/>
      <c r="F16" s="34">
        <f>SUM(C16:E16)</f>
        <v>0</v>
      </c>
      <c r="G16" s="35"/>
      <c r="H16" s="35"/>
      <c r="I16" s="35"/>
      <c r="J16" s="34">
        <f>SUM(G16:I16)</f>
        <v>0</v>
      </c>
      <c r="K16" s="35"/>
      <c r="L16" s="35"/>
      <c r="M16" s="35"/>
      <c r="N16" s="34">
        <f>SUM(K16:M16)</f>
        <v>0</v>
      </c>
      <c r="O16" s="35"/>
      <c r="P16" s="35"/>
      <c r="Q16" s="35"/>
      <c r="R16" s="34">
        <f>SUM(O16:Q16)</f>
        <v>0</v>
      </c>
      <c r="S16" s="15"/>
      <c r="T16" s="15"/>
    </row>
    <row r="17" spans="1:20" s="13" customFormat="1" ht="19.5" customHeight="1" x14ac:dyDescent="0.55000000000000004">
      <c r="A17" s="25" t="s">
        <v>38</v>
      </c>
      <c r="B17" s="34">
        <f>SUM(F17+J17+N17+R17)</f>
        <v>0</v>
      </c>
      <c r="C17" s="35"/>
      <c r="D17" s="35"/>
      <c r="E17" s="35"/>
      <c r="F17" s="34">
        <f>SUM(C17:E17)</f>
        <v>0</v>
      </c>
      <c r="G17" s="35"/>
      <c r="H17" s="35"/>
      <c r="I17" s="35"/>
      <c r="J17" s="34">
        <f>SUM(G17:I17)</f>
        <v>0</v>
      </c>
      <c r="K17" s="35"/>
      <c r="L17" s="35"/>
      <c r="M17" s="35"/>
      <c r="N17" s="34">
        <f>SUM(K17:M17)</f>
        <v>0</v>
      </c>
      <c r="O17" s="35"/>
      <c r="P17" s="35"/>
      <c r="Q17" s="35"/>
      <c r="R17" s="34">
        <f>SUM(O17:Q17)</f>
        <v>0</v>
      </c>
      <c r="S17" s="15"/>
      <c r="T17" s="15"/>
    </row>
    <row r="18" spans="1:20" s="13" customFormat="1" ht="19.5" customHeight="1" x14ac:dyDescent="0.55000000000000004">
      <c r="A18" s="57" t="s">
        <v>39</v>
      </c>
      <c r="B18" s="37">
        <f>SUM(F18+J18+N18+R18)</f>
        <v>136400</v>
      </c>
      <c r="C18" s="58"/>
      <c r="D18" s="58"/>
      <c r="E18" s="58"/>
      <c r="F18" s="37">
        <f>SUM(C18:E18)</f>
        <v>0</v>
      </c>
      <c r="G18" s="58"/>
      <c r="H18" s="58">
        <f>129600+6800</f>
        <v>136400</v>
      </c>
      <c r="I18" s="58"/>
      <c r="J18" s="37">
        <f>SUM(G18:I18)</f>
        <v>136400</v>
      </c>
      <c r="K18" s="58"/>
      <c r="L18" s="58"/>
      <c r="M18" s="58"/>
      <c r="N18" s="37">
        <f>SUM(K18:M18)</f>
        <v>0</v>
      </c>
      <c r="O18" s="58"/>
      <c r="P18" s="58"/>
      <c r="Q18" s="58"/>
      <c r="R18" s="37">
        <f>SUM(O18:Q18)</f>
        <v>0</v>
      </c>
      <c r="S18" s="15"/>
      <c r="T18" s="15"/>
    </row>
    <row r="19" spans="1:20" s="13" customFormat="1" ht="25.5" customHeight="1" x14ac:dyDescent="0.55000000000000004">
      <c r="A19" s="49" t="s">
        <v>74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</row>
    <row r="20" spans="1:20" s="19" customFormat="1" ht="19.5" customHeight="1" x14ac:dyDescent="0.2">
      <c r="A20" s="107" t="s">
        <v>14</v>
      </c>
      <c r="B20" s="109" t="s">
        <v>15</v>
      </c>
      <c r="C20" s="102" t="s">
        <v>16</v>
      </c>
      <c r="D20" s="103"/>
      <c r="E20" s="104"/>
      <c r="F20" s="105" t="s">
        <v>17</v>
      </c>
      <c r="G20" s="102" t="s">
        <v>18</v>
      </c>
      <c r="H20" s="103"/>
      <c r="I20" s="104"/>
      <c r="J20" s="105" t="s">
        <v>19</v>
      </c>
      <c r="K20" s="102" t="s">
        <v>20</v>
      </c>
      <c r="L20" s="103"/>
      <c r="M20" s="104"/>
      <c r="N20" s="105" t="s">
        <v>21</v>
      </c>
      <c r="O20" s="102" t="s">
        <v>22</v>
      </c>
      <c r="P20" s="103"/>
      <c r="Q20" s="104"/>
      <c r="R20" s="105" t="s">
        <v>23</v>
      </c>
      <c r="S20" s="17"/>
      <c r="T20" s="18"/>
    </row>
    <row r="21" spans="1:20" s="19" customFormat="1" ht="22.5" customHeight="1" x14ac:dyDescent="0.2">
      <c r="A21" s="108"/>
      <c r="B21" s="110"/>
      <c r="C21" s="50" t="s">
        <v>54</v>
      </c>
      <c r="D21" s="50" t="s">
        <v>24</v>
      </c>
      <c r="E21" s="50" t="s">
        <v>25</v>
      </c>
      <c r="F21" s="106"/>
      <c r="G21" s="50" t="s">
        <v>26</v>
      </c>
      <c r="H21" s="50" t="s">
        <v>27</v>
      </c>
      <c r="I21" s="50" t="s">
        <v>28</v>
      </c>
      <c r="J21" s="106"/>
      <c r="K21" s="50" t="s">
        <v>55</v>
      </c>
      <c r="L21" s="50" t="s">
        <v>56</v>
      </c>
      <c r="M21" s="50" t="s">
        <v>57</v>
      </c>
      <c r="N21" s="106"/>
      <c r="O21" s="50" t="s">
        <v>58</v>
      </c>
      <c r="P21" s="50" t="s">
        <v>59</v>
      </c>
      <c r="Q21" s="50" t="s">
        <v>60</v>
      </c>
      <c r="R21" s="106"/>
      <c r="S21" s="20"/>
    </row>
    <row r="22" spans="1:20" s="13" customFormat="1" ht="20.100000000000001" customHeight="1" x14ac:dyDescent="0.55000000000000004">
      <c r="A22" s="28" t="s">
        <v>29</v>
      </c>
      <c r="B22" s="33">
        <f>SUM(B23)</f>
        <v>191720</v>
      </c>
      <c r="C22" s="33">
        <f t="shared" ref="C22:R23" si="4">SUM(C23)</f>
        <v>0</v>
      </c>
      <c r="D22" s="33">
        <f t="shared" si="4"/>
        <v>0</v>
      </c>
      <c r="E22" s="33">
        <f t="shared" si="4"/>
        <v>0</v>
      </c>
      <c r="F22" s="33">
        <f t="shared" si="4"/>
        <v>0</v>
      </c>
      <c r="G22" s="33">
        <f t="shared" si="4"/>
        <v>0</v>
      </c>
      <c r="H22" s="33">
        <f t="shared" si="4"/>
        <v>36120</v>
      </c>
      <c r="I22" s="33">
        <f t="shared" si="4"/>
        <v>0</v>
      </c>
      <c r="J22" s="33">
        <f t="shared" si="4"/>
        <v>36120</v>
      </c>
      <c r="K22" s="33">
        <f t="shared" si="4"/>
        <v>114200</v>
      </c>
      <c r="L22" s="33">
        <f t="shared" si="4"/>
        <v>0</v>
      </c>
      <c r="M22" s="33">
        <f t="shared" si="4"/>
        <v>0</v>
      </c>
      <c r="N22" s="33">
        <f t="shared" si="4"/>
        <v>114200</v>
      </c>
      <c r="O22" s="33">
        <f t="shared" si="4"/>
        <v>41400</v>
      </c>
      <c r="P22" s="33">
        <f t="shared" si="4"/>
        <v>0</v>
      </c>
      <c r="Q22" s="33">
        <f t="shared" si="4"/>
        <v>0</v>
      </c>
      <c r="R22" s="33">
        <f t="shared" si="4"/>
        <v>41400</v>
      </c>
    </row>
    <row r="23" spans="1:20" s="13" customFormat="1" ht="20.100000000000001" customHeight="1" x14ac:dyDescent="0.55000000000000004">
      <c r="A23" s="26" t="s">
        <v>3</v>
      </c>
      <c r="B23" s="36">
        <f>SUM(B24)</f>
        <v>191720</v>
      </c>
      <c r="C23" s="36">
        <f t="shared" si="4"/>
        <v>0</v>
      </c>
      <c r="D23" s="36">
        <f t="shared" si="4"/>
        <v>0</v>
      </c>
      <c r="E23" s="36">
        <f t="shared" si="4"/>
        <v>0</v>
      </c>
      <c r="F23" s="36">
        <f t="shared" si="4"/>
        <v>0</v>
      </c>
      <c r="G23" s="36">
        <f t="shared" si="4"/>
        <v>0</v>
      </c>
      <c r="H23" s="36">
        <f t="shared" si="4"/>
        <v>36120</v>
      </c>
      <c r="I23" s="36">
        <f t="shared" si="4"/>
        <v>0</v>
      </c>
      <c r="J23" s="36">
        <f t="shared" si="4"/>
        <v>36120</v>
      </c>
      <c r="K23" s="36">
        <f t="shared" si="4"/>
        <v>114200</v>
      </c>
      <c r="L23" s="36">
        <f t="shared" si="4"/>
        <v>0</v>
      </c>
      <c r="M23" s="36">
        <f t="shared" si="4"/>
        <v>0</v>
      </c>
      <c r="N23" s="36">
        <f t="shared" si="4"/>
        <v>114200</v>
      </c>
      <c r="O23" s="36">
        <f t="shared" si="4"/>
        <v>41400</v>
      </c>
      <c r="P23" s="36">
        <f t="shared" si="4"/>
        <v>0</v>
      </c>
      <c r="Q23" s="36">
        <f t="shared" si="4"/>
        <v>0</v>
      </c>
      <c r="R23" s="36">
        <f t="shared" si="4"/>
        <v>41400</v>
      </c>
    </row>
    <row r="24" spans="1:20" s="13" customFormat="1" ht="20.100000000000001" customHeight="1" x14ac:dyDescent="0.55000000000000004">
      <c r="A24" s="25" t="s">
        <v>30</v>
      </c>
      <c r="B24" s="34">
        <f t="shared" ref="B24:R24" si="5">SUM(B25+B26+B29)</f>
        <v>191720</v>
      </c>
      <c r="C24" s="34">
        <f t="shared" si="5"/>
        <v>0</v>
      </c>
      <c r="D24" s="34">
        <f t="shared" si="5"/>
        <v>0</v>
      </c>
      <c r="E24" s="34">
        <f t="shared" si="5"/>
        <v>0</v>
      </c>
      <c r="F24" s="34">
        <f t="shared" si="5"/>
        <v>0</v>
      </c>
      <c r="G24" s="34">
        <f t="shared" si="5"/>
        <v>0</v>
      </c>
      <c r="H24" s="34">
        <f t="shared" si="5"/>
        <v>36120</v>
      </c>
      <c r="I24" s="34">
        <f t="shared" si="5"/>
        <v>0</v>
      </c>
      <c r="J24" s="34">
        <f t="shared" si="5"/>
        <v>36120</v>
      </c>
      <c r="K24" s="34">
        <f t="shared" si="5"/>
        <v>114200</v>
      </c>
      <c r="L24" s="34">
        <f t="shared" si="5"/>
        <v>0</v>
      </c>
      <c r="M24" s="34">
        <f t="shared" si="5"/>
        <v>0</v>
      </c>
      <c r="N24" s="34">
        <f t="shared" si="5"/>
        <v>114200</v>
      </c>
      <c r="O24" s="34">
        <f t="shared" si="5"/>
        <v>41400</v>
      </c>
      <c r="P24" s="34">
        <f t="shared" si="5"/>
        <v>0</v>
      </c>
      <c r="Q24" s="34">
        <f t="shared" si="5"/>
        <v>0</v>
      </c>
      <c r="R24" s="34">
        <f t="shared" si="5"/>
        <v>41400</v>
      </c>
    </row>
    <row r="25" spans="1:20" s="13" customFormat="1" ht="20.100000000000001" customHeight="1" x14ac:dyDescent="0.55000000000000004">
      <c r="A25" s="27" t="s">
        <v>31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</row>
    <row r="26" spans="1:20" s="13" customFormat="1" ht="20.100000000000001" customHeight="1" x14ac:dyDescent="0.55000000000000004">
      <c r="A26" s="27" t="s">
        <v>32</v>
      </c>
      <c r="B26" s="34">
        <f t="shared" ref="B26:R26" si="6">SUM(B27:B28)</f>
        <v>185720</v>
      </c>
      <c r="C26" s="34">
        <f t="shared" si="6"/>
        <v>0</v>
      </c>
      <c r="D26" s="34">
        <f t="shared" si="6"/>
        <v>0</v>
      </c>
      <c r="E26" s="34">
        <f t="shared" si="6"/>
        <v>0</v>
      </c>
      <c r="F26" s="34">
        <f t="shared" si="6"/>
        <v>0</v>
      </c>
      <c r="G26" s="34">
        <f t="shared" si="6"/>
        <v>0</v>
      </c>
      <c r="H26" s="34">
        <f t="shared" si="6"/>
        <v>30120</v>
      </c>
      <c r="I26" s="34">
        <f t="shared" si="6"/>
        <v>0</v>
      </c>
      <c r="J26" s="34">
        <f t="shared" si="6"/>
        <v>30120</v>
      </c>
      <c r="K26" s="34">
        <f t="shared" si="6"/>
        <v>114200</v>
      </c>
      <c r="L26" s="34">
        <f t="shared" si="6"/>
        <v>0</v>
      </c>
      <c r="M26" s="34">
        <f t="shared" si="6"/>
        <v>0</v>
      </c>
      <c r="N26" s="34">
        <f t="shared" si="6"/>
        <v>114200</v>
      </c>
      <c r="O26" s="34">
        <f t="shared" si="6"/>
        <v>41400</v>
      </c>
      <c r="P26" s="34">
        <f t="shared" si="6"/>
        <v>0</v>
      </c>
      <c r="Q26" s="34">
        <f t="shared" si="6"/>
        <v>0</v>
      </c>
      <c r="R26" s="34">
        <f t="shared" si="6"/>
        <v>41400</v>
      </c>
    </row>
    <row r="27" spans="1:20" s="13" customFormat="1" ht="20.100000000000001" customHeight="1" x14ac:dyDescent="0.55000000000000004">
      <c r="A27" s="25" t="s">
        <v>33</v>
      </c>
      <c r="B27" s="34">
        <f>SUM(F27+J27+N27+R27)</f>
        <v>53720</v>
      </c>
      <c r="C27" s="35"/>
      <c r="D27" s="35"/>
      <c r="E27" s="35"/>
      <c r="F27" s="34">
        <f>SUM(C27:E27)</f>
        <v>0</v>
      </c>
      <c r="G27" s="35"/>
      <c r="H27" s="35">
        <f>30120-30000</f>
        <v>120</v>
      </c>
      <c r="I27" s="35"/>
      <c r="J27" s="34">
        <f>SUM(G27:I27)</f>
        <v>120</v>
      </c>
      <c r="K27" s="35">
        <v>12200</v>
      </c>
      <c r="L27" s="35"/>
      <c r="M27" s="35"/>
      <c r="N27" s="34">
        <f>SUM(K27:M27)</f>
        <v>12200</v>
      </c>
      <c r="O27" s="35">
        <v>41400</v>
      </c>
      <c r="P27" s="35"/>
      <c r="Q27" s="35"/>
      <c r="R27" s="34">
        <f>SUM(O27:Q27)</f>
        <v>41400</v>
      </c>
    </row>
    <row r="28" spans="1:20" s="13" customFormat="1" ht="20.100000000000001" customHeight="1" x14ac:dyDescent="0.55000000000000004">
      <c r="A28" s="25" t="s">
        <v>34</v>
      </c>
      <c r="B28" s="34">
        <f>SUM(F28+J28+N28+R28)</f>
        <v>132000</v>
      </c>
      <c r="C28" s="35"/>
      <c r="D28" s="35"/>
      <c r="E28" s="35"/>
      <c r="F28" s="34">
        <f>SUM(C28:E28)</f>
        <v>0</v>
      </c>
      <c r="G28" s="35"/>
      <c r="H28" s="35">
        <v>30000</v>
      </c>
      <c r="I28" s="35"/>
      <c r="J28" s="34">
        <f>SUM(G28:I28)</f>
        <v>30000</v>
      </c>
      <c r="K28" s="35">
        <v>102000</v>
      </c>
      <c r="L28" s="35"/>
      <c r="M28" s="35"/>
      <c r="N28" s="34">
        <f>SUM(K28:M28)</f>
        <v>102000</v>
      </c>
      <c r="O28" s="35"/>
      <c r="P28" s="35"/>
      <c r="Q28" s="35"/>
      <c r="R28" s="34">
        <f>SUM(O28:Q28)</f>
        <v>0</v>
      </c>
    </row>
    <row r="29" spans="1:20" s="13" customFormat="1" ht="20.100000000000001" customHeight="1" x14ac:dyDescent="0.55000000000000004">
      <c r="A29" s="27" t="s">
        <v>35</v>
      </c>
      <c r="B29" s="34">
        <f t="shared" ref="B29:R29" si="7">SUM(B30:B33)</f>
        <v>6000</v>
      </c>
      <c r="C29" s="34">
        <f t="shared" si="7"/>
        <v>0</v>
      </c>
      <c r="D29" s="34">
        <f t="shared" si="7"/>
        <v>0</v>
      </c>
      <c r="E29" s="34">
        <f t="shared" si="7"/>
        <v>0</v>
      </c>
      <c r="F29" s="34">
        <f t="shared" si="7"/>
        <v>0</v>
      </c>
      <c r="G29" s="34">
        <f t="shared" si="7"/>
        <v>0</v>
      </c>
      <c r="H29" s="34">
        <f t="shared" si="7"/>
        <v>6000</v>
      </c>
      <c r="I29" s="34">
        <f t="shared" si="7"/>
        <v>0</v>
      </c>
      <c r="J29" s="34">
        <f t="shared" si="7"/>
        <v>6000</v>
      </c>
      <c r="K29" s="34">
        <f t="shared" si="7"/>
        <v>0</v>
      </c>
      <c r="L29" s="34">
        <f t="shared" si="7"/>
        <v>0</v>
      </c>
      <c r="M29" s="34">
        <f t="shared" si="7"/>
        <v>0</v>
      </c>
      <c r="N29" s="34">
        <f t="shared" si="7"/>
        <v>0</v>
      </c>
      <c r="O29" s="34">
        <f t="shared" si="7"/>
        <v>0</v>
      </c>
      <c r="P29" s="34">
        <f t="shared" si="7"/>
        <v>0</v>
      </c>
      <c r="Q29" s="34">
        <f t="shared" si="7"/>
        <v>0</v>
      </c>
      <c r="R29" s="34">
        <f t="shared" si="7"/>
        <v>0</v>
      </c>
    </row>
    <row r="30" spans="1:20" s="13" customFormat="1" ht="20.100000000000001" customHeight="1" x14ac:dyDescent="0.55000000000000004">
      <c r="A30" s="25" t="s">
        <v>36</v>
      </c>
      <c r="B30" s="34">
        <f>SUM(F30+J30+N30+R30)</f>
        <v>0</v>
      </c>
      <c r="C30" s="35"/>
      <c r="D30" s="35"/>
      <c r="E30" s="35"/>
      <c r="F30" s="34">
        <f>SUM(C30:E30)</f>
        <v>0</v>
      </c>
      <c r="G30" s="35"/>
      <c r="H30" s="35"/>
      <c r="I30" s="35"/>
      <c r="J30" s="34">
        <f>SUM(G30:I30)</f>
        <v>0</v>
      </c>
      <c r="K30" s="35"/>
      <c r="L30" s="35"/>
      <c r="M30" s="35"/>
      <c r="N30" s="34">
        <f>SUM(K30:M30)</f>
        <v>0</v>
      </c>
      <c r="O30" s="35"/>
      <c r="P30" s="35"/>
      <c r="Q30" s="35"/>
      <c r="R30" s="34">
        <f>SUM(O30:Q30)</f>
        <v>0</v>
      </c>
    </row>
    <row r="31" spans="1:20" s="13" customFormat="1" ht="20.100000000000001" customHeight="1" x14ac:dyDescent="0.55000000000000004">
      <c r="A31" s="25" t="s">
        <v>37</v>
      </c>
      <c r="B31" s="34">
        <f>SUM(F31+J31+N31+R31)</f>
        <v>0</v>
      </c>
      <c r="C31" s="35"/>
      <c r="D31" s="35"/>
      <c r="E31" s="35"/>
      <c r="F31" s="34">
        <f>SUM(C31:E31)</f>
        <v>0</v>
      </c>
      <c r="G31" s="35"/>
      <c r="H31" s="35"/>
      <c r="I31" s="35"/>
      <c r="J31" s="34">
        <f>SUM(G31:I31)</f>
        <v>0</v>
      </c>
      <c r="K31" s="35"/>
      <c r="L31" s="35"/>
      <c r="M31" s="35"/>
      <c r="N31" s="34">
        <f>SUM(K31:M31)</f>
        <v>0</v>
      </c>
      <c r="O31" s="35"/>
      <c r="P31" s="35"/>
      <c r="Q31" s="35"/>
      <c r="R31" s="34">
        <f>SUM(O31:Q31)</f>
        <v>0</v>
      </c>
    </row>
    <row r="32" spans="1:20" s="13" customFormat="1" ht="20.100000000000001" customHeight="1" x14ac:dyDescent="0.55000000000000004">
      <c r="A32" s="25" t="s">
        <v>38</v>
      </c>
      <c r="B32" s="34">
        <f>SUM(F32+J32+N32+R32)</f>
        <v>6000</v>
      </c>
      <c r="C32" s="35"/>
      <c r="D32" s="35"/>
      <c r="E32" s="35"/>
      <c r="F32" s="34">
        <f>SUM(C32:E32)</f>
        <v>0</v>
      </c>
      <c r="G32" s="35"/>
      <c r="H32" s="35">
        <v>6000</v>
      </c>
      <c r="I32" s="35"/>
      <c r="J32" s="34">
        <f>SUM(G32:I32)</f>
        <v>6000</v>
      </c>
      <c r="K32" s="35"/>
      <c r="L32" s="35"/>
      <c r="M32" s="35"/>
      <c r="N32" s="34">
        <f>SUM(K32:M32)</f>
        <v>0</v>
      </c>
      <c r="O32" s="35"/>
      <c r="P32" s="35"/>
      <c r="Q32" s="35"/>
      <c r="R32" s="34">
        <f>SUM(O32:Q32)</f>
        <v>0</v>
      </c>
    </row>
    <row r="33" spans="1:24" s="13" customFormat="1" ht="20.100000000000001" customHeight="1" x14ac:dyDescent="0.55000000000000004">
      <c r="A33" s="57" t="s">
        <v>39</v>
      </c>
      <c r="B33" s="37">
        <f>SUM(F33+J33+N33+R33)</f>
        <v>0</v>
      </c>
      <c r="C33" s="58"/>
      <c r="D33" s="58"/>
      <c r="E33" s="58"/>
      <c r="F33" s="37">
        <f>SUM(C33:E33)</f>
        <v>0</v>
      </c>
      <c r="G33" s="58"/>
      <c r="H33" s="58"/>
      <c r="I33" s="58"/>
      <c r="J33" s="37">
        <f>SUM(G33:I33)</f>
        <v>0</v>
      </c>
      <c r="K33" s="58"/>
      <c r="L33" s="58"/>
      <c r="M33" s="58"/>
      <c r="N33" s="37">
        <f>SUM(K33:M33)</f>
        <v>0</v>
      </c>
      <c r="O33" s="58"/>
      <c r="P33" s="58"/>
      <c r="Q33" s="58"/>
      <c r="R33" s="37">
        <f>SUM(O33:Q33)</f>
        <v>0</v>
      </c>
    </row>
    <row r="34" spans="1:24" s="48" customFormat="1" ht="25.5" customHeight="1" x14ac:dyDescent="0.55000000000000004">
      <c r="A34" s="43" t="s">
        <v>49</v>
      </c>
      <c r="B34" s="44"/>
      <c r="C34" s="44"/>
      <c r="D34" s="44"/>
      <c r="E34" s="44"/>
      <c r="F34" s="44"/>
      <c r="G34" s="44"/>
      <c r="H34" s="44"/>
      <c r="I34" s="44"/>
      <c r="J34" s="53">
        <f>+B37*0.6</f>
        <v>248400</v>
      </c>
      <c r="K34" s="44"/>
      <c r="L34" s="44"/>
      <c r="M34" s="44"/>
      <c r="N34" s="53">
        <f>+B37*0.3</f>
        <v>124200</v>
      </c>
      <c r="O34" s="44"/>
      <c r="P34" s="44"/>
      <c r="Q34" s="44"/>
      <c r="R34" s="53">
        <f>+B37*0.1</f>
        <v>41400</v>
      </c>
      <c r="S34" s="45"/>
      <c r="T34" s="45"/>
      <c r="U34" s="45"/>
      <c r="V34" s="45"/>
      <c r="W34" s="46"/>
      <c r="X34" s="47"/>
    </row>
    <row r="35" spans="1:24" s="19" customFormat="1" ht="19.5" customHeight="1" x14ac:dyDescent="0.2">
      <c r="A35" s="107" t="s">
        <v>14</v>
      </c>
      <c r="B35" s="109" t="s">
        <v>15</v>
      </c>
      <c r="C35" s="102" t="s">
        <v>16</v>
      </c>
      <c r="D35" s="103"/>
      <c r="E35" s="104"/>
      <c r="F35" s="105" t="s">
        <v>17</v>
      </c>
      <c r="G35" s="102" t="s">
        <v>18</v>
      </c>
      <c r="H35" s="103"/>
      <c r="I35" s="104"/>
      <c r="J35" s="105" t="s">
        <v>19</v>
      </c>
      <c r="K35" s="102" t="s">
        <v>20</v>
      </c>
      <c r="L35" s="103"/>
      <c r="M35" s="104"/>
      <c r="N35" s="105" t="s">
        <v>21</v>
      </c>
      <c r="O35" s="102" t="s">
        <v>22</v>
      </c>
      <c r="P35" s="103"/>
      <c r="Q35" s="104"/>
      <c r="R35" s="105" t="s">
        <v>23</v>
      </c>
      <c r="S35" s="17"/>
      <c r="T35" s="18"/>
    </row>
    <row r="36" spans="1:24" s="19" customFormat="1" ht="22.5" customHeight="1" x14ac:dyDescent="0.2">
      <c r="A36" s="108"/>
      <c r="B36" s="110"/>
      <c r="C36" s="50" t="s">
        <v>54</v>
      </c>
      <c r="D36" s="50" t="s">
        <v>24</v>
      </c>
      <c r="E36" s="50" t="s">
        <v>25</v>
      </c>
      <c r="F36" s="106"/>
      <c r="G36" s="50" t="s">
        <v>26</v>
      </c>
      <c r="H36" s="50" t="s">
        <v>27</v>
      </c>
      <c r="I36" s="50" t="s">
        <v>28</v>
      </c>
      <c r="J36" s="106"/>
      <c r="K36" s="50" t="s">
        <v>55</v>
      </c>
      <c r="L36" s="50" t="s">
        <v>56</v>
      </c>
      <c r="M36" s="50" t="s">
        <v>57</v>
      </c>
      <c r="N36" s="106"/>
      <c r="O36" s="50" t="s">
        <v>58</v>
      </c>
      <c r="P36" s="50" t="s">
        <v>59</v>
      </c>
      <c r="Q36" s="50" t="s">
        <v>60</v>
      </c>
      <c r="R36" s="106"/>
      <c r="S36" s="20"/>
    </row>
    <row r="37" spans="1:24" s="13" customFormat="1" ht="19.5" customHeight="1" x14ac:dyDescent="0.55000000000000004">
      <c r="A37" s="21" t="s">
        <v>29</v>
      </c>
      <c r="B37" s="33">
        <f>SUM(B38)</f>
        <v>414000</v>
      </c>
      <c r="C37" s="33">
        <f t="shared" ref="C37:R38" si="8">SUM(C38)</f>
        <v>0</v>
      </c>
      <c r="D37" s="33">
        <f t="shared" si="8"/>
        <v>0</v>
      </c>
      <c r="E37" s="33">
        <f t="shared" si="8"/>
        <v>0</v>
      </c>
      <c r="F37" s="33">
        <f t="shared" si="8"/>
        <v>0</v>
      </c>
      <c r="G37" s="33">
        <f t="shared" si="8"/>
        <v>0</v>
      </c>
      <c r="H37" s="33">
        <f t="shared" si="8"/>
        <v>248400</v>
      </c>
      <c r="I37" s="33">
        <f t="shared" si="8"/>
        <v>0</v>
      </c>
      <c r="J37" s="33">
        <f t="shared" si="8"/>
        <v>248400</v>
      </c>
      <c r="K37" s="33">
        <f t="shared" si="8"/>
        <v>124200</v>
      </c>
      <c r="L37" s="33">
        <f t="shared" si="8"/>
        <v>0</v>
      </c>
      <c r="M37" s="33">
        <f t="shared" si="8"/>
        <v>0</v>
      </c>
      <c r="N37" s="33">
        <f t="shared" si="8"/>
        <v>124200</v>
      </c>
      <c r="O37" s="33">
        <f t="shared" si="8"/>
        <v>41400</v>
      </c>
      <c r="P37" s="33">
        <f t="shared" si="8"/>
        <v>0</v>
      </c>
      <c r="Q37" s="33">
        <f t="shared" si="8"/>
        <v>0</v>
      </c>
      <c r="R37" s="33">
        <f t="shared" si="8"/>
        <v>41400</v>
      </c>
      <c r="S37" s="14"/>
      <c r="T37" s="15"/>
    </row>
    <row r="38" spans="1:24" s="13" customFormat="1" ht="19.5" customHeight="1" x14ac:dyDescent="0.55000000000000004">
      <c r="A38" s="23" t="s">
        <v>3</v>
      </c>
      <c r="B38" s="36">
        <f>SUM(B39)</f>
        <v>414000</v>
      </c>
      <c r="C38" s="36">
        <f t="shared" si="8"/>
        <v>0</v>
      </c>
      <c r="D38" s="36">
        <f t="shared" si="8"/>
        <v>0</v>
      </c>
      <c r="E38" s="36">
        <f t="shared" si="8"/>
        <v>0</v>
      </c>
      <c r="F38" s="36">
        <f t="shared" si="8"/>
        <v>0</v>
      </c>
      <c r="G38" s="36">
        <f t="shared" si="8"/>
        <v>0</v>
      </c>
      <c r="H38" s="36">
        <f t="shared" si="8"/>
        <v>248400</v>
      </c>
      <c r="I38" s="36">
        <f t="shared" si="8"/>
        <v>0</v>
      </c>
      <c r="J38" s="36">
        <f t="shared" si="8"/>
        <v>248400</v>
      </c>
      <c r="K38" s="36">
        <f t="shared" si="8"/>
        <v>124200</v>
      </c>
      <c r="L38" s="36">
        <f t="shared" si="8"/>
        <v>0</v>
      </c>
      <c r="M38" s="36">
        <f t="shared" si="8"/>
        <v>0</v>
      </c>
      <c r="N38" s="36">
        <f t="shared" si="8"/>
        <v>124200</v>
      </c>
      <c r="O38" s="36">
        <f t="shared" si="8"/>
        <v>41400</v>
      </c>
      <c r="P38" s="36">
        <f t="shared" si="8"/>
        <v>0</v>
      </c>
      <c r="Q38" s="36">
        <f t="shared" si="8"/>
        <v>0</v>
      </c>
      <c r="R38" s="36">
        <f t="shared" si="8"/>
        <v>41400</v>
      </c>
      <c r="S38" s="14"/>
      <c r="T38" s="15"/>
    </row>
    <row r="39" spans="1:24" s="13" customFormat="1" ht="19.5" customHeight="1" x14ac:dyDescent="0.55000000000000004">
      <c r="A39" s="22" t="s">
        <v>30</v>
      </c>
      <c r="B39" s="34">
        <f t="shared" ref="B39:R39" si="9">SUM(B40+B41+B44)</f>
        <v>414000</v>
      </c>
      <c r="C39" s="34">
        <f t="shared" si="9"/>
        <v>0</v>
      </c>
      <c r="D39" s="34">
        <f t="shared" si="9"/>
        <v>0</v>
      </c>
      <c r="E39" s="34">
        <f t="shared" si="9"/>
        <v>0</v>
      </c>
      <c r="F39" s="34">
        <f t="shared" si="9"/>
        <v>0</v>
      </c>
      <c r="G39" s="34">
        <f t="shared" si="9"/>
        <v>0</v>
      </c>
      <c r="H39" s="34">
        <f t="shared" si="9"/>
        <v>248400</v>
      </c>
      <c r="I39" s="34">
        <f t="shared" si="9"/>
        <v>0</v>
      </c>
      <c r="J39" s="34">
        <f t="shared" si="9"/>
        <v>248400</v>
      </c>
      <c r="K39" s="34">
        <f t="shared" si="9"/>
        <v>124200</v>
      </c>
      <c r="L39" s="34">
        <f t="shared" si="9"/>
        <v>0</v>
      </c>
      <c r="M39" s="34">
        <f t="shared" si="9"/>
        <v>0</v>
      </c>
      <c r="N39" s="34">
        <f t="shared" si="9"/>
        <v>124200</v>
      </c>
      <c r="O39" s="34">
        <f t="shared" si="9"/>
        <v>41400</v>
      </c>
      <c r="P39" s="34">
        <f t="shared" si="9"/>
        <v>0</v>
      </c>
      <c r="Q39" s="34">
        <f t="shared" si="9"/>
        <v>0</v>
      </c>
      <c r="R39" s="34">
        <f t="shared" si="9"/>
        <v>41400</v>
      </c>
      <c r="S39" s="14"/>
      <c r="T39" s="15"/>
    </row>
    <row r="40" spans="1:24" s="13" customFormat="1" ht="19.5" customHeight="1" x14ac:dyDescent="0.55000000000000004">
      <c r="A40" s="24" t="s">
        <v>31</v>
      </c>
      <c r="B40" s="34">
        <v>0</v>
      </c>
      <c r="C40" s="34"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14"/>
      <c r="T40" s="15"/>
    </row>
    <row r="41" spans="1:24" s="13" customFormat="1" ht="19.5" customHeight="1" x14ac:dyDescent="0.55000000000000004">
      <c r="A41" s="24" t="s">
        <v>32</v>
      </c>
      <c r="B41" s="34">
        <f t="shared" ref="B41:R41" si="10">SUM(B42:B43)</f>
        <v>271600</v>
      </c>
      <c r="C41" s="34">
        <f t="shared" si="10"/>
        <v>0</v>
      </c>
      <c r="D41" s="34">
        <f t="shared" si="10"/>
        <v>0</v>
      </c>
      <c r="E41" s="34">
        <f t="shared" si="10"/>
        <v>0</v>
      </c>
      <c r="F41" s="34">
        <f t="shared" si="10"/>
        <v>0</v>
      </c>
      <c r="G41" s="34">
        <f t="shared" si="10"/>
        <v>0</v>
      </c>
      <c r="H41" s="34">
        <f t="shared" si="10"/>
        <v>106000</v>
      </c>
      <c r="I41" s="34">
        <f t="shared" si="10"/>
        <v>0</v>
      </c>
      <c r="J41" s="34">
        <f t="shared" si="10"/>
        <v>106000</v>
      </c>
      <c r="K41" s="34">
        <f t="shared" si="10"/>
        <v>124200</v>
      </c>
      <c r="L41" s="34">
        <f t="shared" si="10"/>
        <v>0</v>
      </c>
      <c r="M41" s="34">
        <f t="shared" si="10"/>
        <v>0</v>
      </c>
      <c r="N41" s="34">
        <f t="shared" si="10"/>
        <v>124200</v>
      </c>
      <c r="O41" s="34">
        <f t="shared" si="10"/>
        <v>41400</v>
      </c>
      <c r="P41" s="34">
        <f t="shared" si="10"/>
        <v>0</v>
      </c>
      <c r="Q41" s="34">
        <f t="shared" si="10"/>
        <v>0</v>
      </c>
      <c r="R41" s="34">
        <f t="shared" si="10"/>
        <v>41400</v>
      </c>
      <c r="S41" s="14"/>
      <c r="T41" s="15"/>
    </row>
    <row r="42" spans="1:24" s="13" customFormat="1" ht="19.5" customHeight="1" x14ac:dyDescent="0.55000000000000004">
      <c r="A42" s="22" t="s">
        <v>33</v>
      </c>
      <c r="B42" s="34">
        <f>SUM(F42+J42+N42+R42)</f>
        <v>79600</v>
      </c>
      <c r="C42" s="38">
        <f t="shared" ref="C42:E43" si="11">+C27+C12</f>
        <v>0</v>
      </c>
      <c r="D42" s="38">
        <f t="shared" si="11"/>
        <v>0</v>
      </c>
      <c r="E42" s="38">
        <f t="shared" si="11"/>
        <v>0</v>
      </c>
      <c r="F42" s="34">
        <f>SUM(C42:E42)</f>
        <v>0</v>
      </c>
      <c r="G42" s="38">
        <f t="shared" ref="G42:I43" si="12">+G27+G12</f>
        <v>0</v>
      </c>
      <c r="H42" s="38">
        <f t="shared" si="12"/>
        <v>16000</v>
      </c>
      <c r="I42" s="38">
        <f t="shared" si="12"/>
        <v>0</v>
      </c>
      <c r="J42" s="34">
        <f>SUM(G42:I42)</f>
        <v>16000</v>
      </c>
      <c r="K42" s="38">
        <f t="shared" ref="K42:M43" si="13">+K27+K12</f>
        <v>22200</v>
      </c>
      <c r="L42" s="38">
        <f t="shared" si="13"/>
        <v>0</v>
      </c>
      <c r="M42" s="38">
        <f t="shared" si="13"/>
        <v>0</v>
      </c>
      <c r="N42" s="34">
        <f>SUM(K42:M42)</f>
        <v>22200</v>
      </c>
      <c r="O42" s="38">
        <f t="shared" ref="O42:Q43" si="14">+O27+O12</f>
        <v>41400</v>
      </c>
      <c r="P42" s="38">
        <f t="shared" si="14"/>
        <v>0</v>
      </c>
      <c r="Q42" s="38">
        <f t="shared" si="14"/>
        <v>0</v>
      </c>
      <c r="R42" s="34">
        <f>SUM(O42:Q42)</f>
        <v>41400</v>
      </c>
      <c r="S42" s="14"/>
      <c r="T42" s="15"/>
    </row>
    <row r="43" spans="1:24" s="13" customFormat="1" ht="19.5" customHeight="1" x14ac:dyDescent="0.55000000000000004">
      <c r="A43" s="22" t="s">
        <v>34</v>
      </c>
      <c r="B43" s="34">
        <f>SUM(F43+J43+N43+R43)</f>
        <v>192000</v>
      </c>
      <c r="C43" s="38">
        <f t="shared" si="11"/>
        <v>0</v>
      </c>
      <c r="D43" s="38">
        <f t="shared" si="11"/>
        <v>0</v>
      </c>
      <c r="E43" s="38">
        <f t="shared" si="11"/>
        <v>0</v>
      </c>
      <c r="F43" s="34">
        <f>SUM(C43:E43)</f>
        <v>0</v>
      </c>
      <c r="G43" s="38">
        <f t="shared" si="12"/>
        <v>0</v>
      </c>
      <c r="H43" s="38">
        <f t="shared" si="12"/>
        <v>90000</v>
      </c>
      <c r="I43" s="38">
        <f t="shared" si="12"/>
        <v>0</v>
      </c>
      <c r="J43" s="34">
        <f>SUM(G43:I43)</f>
        <v>90000</v>
      </c>
      <c r="K43" s="38">
        <f t="shared" si="13"/>
        <v>102000</v>
      </c>
      <c r="L43" s="38">
        <f t="shared" si="13"/>
        <v>0</v>
      </c>
      <c r="M43" s="38">
        <f t="shared" si="13"/>
        <v>0</v>
      </c>
      <c r="N43" s="34">
        <f>SUM(K43:M43)</f>
        <v>102000</v>
      </c>
      <c r="O43" s="38">
        <f t="shared" si="14"/>
        <v>0</v>
      </c>
      <c r="P43" s="38">
        <f t="shared" si="14"/>
        <v>0</v>
      </c>
      <c r="Q43" s="38">
        <f t="shared" si="14"/>
        <v>0</v>
      </c>
      <c r="R43" s="34">
        <f>SUM(O43:Q43)</f>
        <v>0</v>
      </c>
      <c r="S43" s="14"/>
      <c r="T43" s="15"/>
    </row>
    <row r="44" spans="1:24" s="13" customFormat="1" ht="19.5" customHeight="1" x14ac:dyDescent="0.55000000000000004">
      <c r="A44" s="24" t="s">
        <v>35</v>
      </c>
      <c r="B44" s="34">
        <f t="shared" ref="B44:R44" si="15">SUM(B45:B48)</f>
        <v>142400</v>
      </c>
      <c r="C44" s="34">
        <f t="shared" si="15"/>
        <v>0</v>
      </c>
      <c r="D44" s="34">
        <f t="shared" si="15"/>
        <v>0</v>
      </c>
      <c r="E44" s="34">
        <f t="shared" si="15"/>
        <v>0</v>
      </c>
      <c r="F44" s="34">
        <f t="shared" si="15"/>
        <v>0</v>
      </c>
      <c r="G44" s="34">
        <f t="shared" si="15"/>
        <v>0</v>
      </c>
      <c r="H44" s="34">
        <f t="shared" si="15"/>
        <v>142400</v>
      </c>
      <c r="I44" s="34">
        <f t="shared" si="15"/>
        <v>0</v>
      </c>
      <c r="J44" s="34">
        <f t="shared" si="15"/>
        <v>142400</v>
      </c>
      <c r="K44" s="34">
        <f t="shared" si="15"/>
        <v>0</v>
      </c>
      <c r="L44" s="34">
        <f t="shared" si="15"/>
        <v>0</v>
      </c>
      <c r="M44" s="34">
        <f t="shared" si="15"/>
        <v>0</v>
      </c>
      <c r="N44" s="34">
        <f t="shared" si="15"/>
        <v>0</v>
      </c>
      <c r="O44" s="34">
        <f t="shared" si="15"/>
        <v>0</v>
      </c>
      <c r="P44" s="34">
        <f t="shared" si="15"/>
        <v>0</v>
      </c>
      <c r="Q44" s="34">
        <f t="shared" si="15"/>
        <v>0</v>
      </c>
      <c r="R44" s="34">
        <f t="shared" si="15"/>
        <v>0</v>
      </c>
      <c r="S44" s="14"/>
      <c r="T44" s="15"/>
    </row>
    <row r="45" spans="1:24" s="13" customFormat="1" ht="19.5" customHeight="1" x14ac:dyDescent="0.55000000000000004">
      <c r="A45" s="22" t="s">
        <v>36</v>
      </c>
      <c r="B45" s="34">
        <f>SUM(F45+J45+N45+R45)</f>
        <v>0</v>
      </c>
      <c r="C45" s="38">
        <f t="shared" ref="C45:E48" si="16">+C30+C15</f>
        <v>0</v>
      </c>
      <c r="D45" s="38">
        <f t="shared" si="16"/>
        <v>0</v>
      </c>
      <c r="E45" s="38">
        <f t="shared" si="16"/>
        <v>0</v>
      </c>
      <c r="F45" s="34">
        <f>SUM(C45:E45)</f>
        <v>0</v>
      </c>
      <c r="G45" s="38">
        <f t="shared" ref="G45:I48" si="17">+G30+G15</f>
        <v>0</v>
      </c>
      <c r="H45" s="38">
        <f t="shared" si="17"/>
        <v>0</v>
      </c>
      <c r="I45" s="38">
        <f t="shared" si="17"/>
        <v>0</v>
      </c>
      <c r="J45" s="34">
        <f>SUM(G45:I45)</f>
        <v>0</v>
      </c>
      <c r="K45" s="38">
        <f t="shared" ref="K45:M48" si="18">+K30+K15</f>
        <v>0</v>
      </c>
      <c r="L45" s="38">
        <f t="shared" si="18"/>
        <v>0</v>
      </c>
      <c r="M45" s="38">
        <f t="shared" si="18"/>
        <v>0</v>
      </c>
      <c r="N45" s="34">
        <f>SUM(K45:M45)</f>
        <v>0</v>
      </c>
      <c r="O45" s="38">
        <f t="shared" ref="O45:Q48" si="19">+O30+O15</f>
        <v>0</v>
      </c>
      <c r="P45" s="38">
        <f t="shared" si="19"/>
        <v>0</v>
      </c>
      <c r="Q45" s="38">
        <f t="shared" si="19"/>
        <v>0</v>
      </c>
      <c r="R45" s="34">
        <f>SUM(O45:Q45)</f>
        <v>0</v>
      </c>
      <c r="S45" s="14"/>
      <c r="T45" s="15"/>
    </row>
    <row r="46" spans="1:24" s="13" customFormat="1" ht="19.5" customHeight="1" x14ac:dyDescent="0.55000000000000004">
      <c r="A46" s="22" t="s">
        <v>37</v>
      </c>
      <c r="B46" s="34">
        <f>SUM(F46+J46+N46+R46)</f>
        <v>0</v>
      </c>
      <c r="C46" s="38">
        <f t="shared" si="16"/>
        <v>0</v>
      </c>
      <c r="D46" s="38">
        <f t="shared" si="16"/>
        <v>0</v>
      </c>
      <c r="E46" s="38">
        <f t="shared" si="16"/>
        <v>0</v>
      </c>
      <c r="F46" s="34">
        <f>SUM(C46:E46)</f>
        <v>0</v>
      </c>
      <c r="G46" s="38">
        <f t="shared" si="17"/>
        <v>0</v>
      </c>
      <c r="H46" s="38">
        <f t="shared" si="17"/>
        <v>0</v>
      </c>
      <c r="I46" s="38">
        <f t="shared" si="17"/>
        <v>0</v>
      </c>
      <c r="J46" s="34">
        <f>SUM(G46:I46)</f>
        <v>0</v>
      </c>
      <c r="K46" s="38">
        <f t="shared" si="18"/>
        <v>0</v>
      </c>
      <c r="L46" s="38">
        <f t="shared" si="18"/>
        <v>0</v>
      </c>
      <c r="M46" s="38">
        <f t="shared" si="18"/>
        <v>0</v>
      </c>
      <c r="N46" s="34">
        <f>SUM(K46:M46)</f>
        <v>0</v>
      </c>
      <c r="O46" s="38">
        <f t="shared" si="19"/>
        <v>0</v>
      </c>
      <c r="P46" s="38">
        <f t="shared" si="19"/>
        <v>0</v>
      </c>
      <c r="Q46" s="38">
        <f t="shared" si="19"/>
        <v>0</v>
      </c>
      <c r="R46" s="34">
        <f>SUM(O46:Q46)</f>
        <v>0</v>
      </c>
      <c r="S46" s="14"/>
      <c r="T46" s="15"/>
    </row>
    <row r="47" spans="1:24" s="13" customFormat="1" ht="19.5" customHeight="1" x14ac:dyDescent="0.55000000000000004">
      <c r="A47" s="22" t="s">
        <v>38</v>
      </c>
      <c r="B47" s="34">
        <f>SUM(F47+J47+N47+R47)</f>
        <v>6000</v>
      </c>
      <c r="C47" s="38">
        <f t="shared" si="16"/>
        <v>0</v>
      </c>
      <c r="D47" s="38">
        <f t="shared" si="16"/>
        <v>0</v>
      </c>
      <c r="E47" s="38">
        <f t="shared" si="16"/>
        <v>0</v>
      </c>
      <c r="F47" s="34">
        <f>SUM(C47:E47)</f>
        <v>0</v>
      </c>
      <c r="G47" s="38">
        <f t="shared" si="17"/>
        <v>0</v>
      </c>
      <c r="H47" s="38">
        <f t="shared" si="17"/>
        <v>6000</v>
      </c>
      <c r="I47" s="38">
        <f t="shared" si="17"/>
        <v>0</v>
      </c>
      <c r="J47" s="34">
        <f>SUM(G47:I47)</f>
        <v>6000</v>
      </c>
      <c r="K47" s="38">
        <f t="shared" si="18"/>
        <v>0</v>
      </c>
      <c r="L47" s="38">
        <f t="shared" si="18"/>
        <v>0</v>
      </c>
      <c r="M47" s="38">
        <f t="shared" si="18"/>
        <v>0</v>
      </c>
      <c r="N47" s="34">
        <f>SUM(K47:M47)</f>
        <v>0</v>
      </c>
      <c r="O47" s="38">
        <f t="shared" si="19"/>
        <v>0</v>
      </c>
      <c r="P47" s="38">
        <f t="shared" si="19"/>
        <v>0</v>
      </c>
      <c r="Q47" s="38">
        <f t="shared" si="19"/>
        <v>0</v>
      </c>
      <c r="R47" s="34">
        <f>SUM(O47:Q47)</f>
        <v>0</v>
      </c>
      <c r="S47" s="14"/>
      <c r="T47" s="15"/>
    </row>
    <row r="48" spans="1:24" s="13" customFormat="1" ht="19.5" customHeight="1" x14ac:dyDescent="0.55000000000000004">
      <c r="A48" s="56" t="s">
        <v>39</v>
      </c>
      <c r="B48" s="37">
        <f>SUM(F48+J48+N48+R48)</f>
        <v>136400</v>
      </c>
      <c r="C48" s="39">
        <f t="shared" si="16"/>
        <v>0</v>
      </c>
      <c r="D48" s="39">
        <f t="shared" si="16"/>
        <v>0</v>
      </c>
      <c r="E48" s="39">
        <f t="shared" si="16"/>
        <v>0</v>
      </c>
      <c r="F48" s="37">
        <f>SUM(C48:E48)</f>
        <v>0</v>
      </c>
      <c r="G48" s="39">
        <f t="shared" si="17"/>
        <v>0</v>
      </c>
      <c r="H48" s="39">
        <f t="shared" si="17"/>
        <v>136400</v>
      </c>
      <c r="I48" s="39">
        <f t="shared" si="17"/>
        <v>0</v>
      </c>
      <c r="J48" s="37">
        <f>SUM(G48:I48)</f>
        <v>136400</v>
      </c>
      <c r="K48" s="39">
        <f t="shared" si="18"/>
        <v>0</v>
      </c>
      <c r="L48" s="39">
        <f t="shared" si="18"/>
        <v>0</v>
      </c>
      <c r="M48" s="39">
        <f t="shared" si="18"/>
        <v>0</v>
      </c>
      <c r="N48" s="37">
        <f>SUM(K48:M48)</f>
        <v>0</v>
      </c>
      <c r="O48" s="39">
        <f t="shared" si="19"/>
        <v>0</v>
      </c>
      <c r="P48" s="39">
        <f t="shared" si="19"/>
        <v>0</v>
      </c>
      <c r="Q48" s="39">
        <f t="shared" si="19"/>
        <v>0</v>
      </c>
      <c r="R48" s="37">
        <f>SUM(O48:Q48)</f>
        <v>0</v>
      </c>
      <c r="S48" s="14"/>
      <c r="T48" s="15"/>
    </row>
    <row r="51" spans="1:18" ht="23.25" x14ac:dyDescent="0.55000000000000004">
      <c r="A51" s="82" t="s">
        <v>136</v>
      </c>
      <c r="F51"/>
      <c r="G51"/>
      <c r="H51"/>
      <c r="I51"/>
      <c r="J51"/>
      <c r="K51"/>
      <c r="L51"/>
      <c r="M51"/>
      <c r="N51"/>
      <c r="O51"/>
      <c r="P51"/>
      <c r="Q51"/>
      <c r="R51"/>
    </row>
    <row r="52" spans="1:18" ht="23.25" x14ac:dyDescent="0.55000000000000004">
      <c r="A52" s="82" t="s">
        <v>137</v>
      </c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1:18" x14ac:dyDescent="0.2"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ht="23.25" x14ac:dyDescent="0.55000000000000004">
      <c r="A54" s="82" t="s">
        <v>138</v>
      </c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ht="23.25" x14ac:dyDescent="0.55000000000000004">
      <c r="A55" s="82" t="s">
        <v>139</v>
      </c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1:18" ht="23.25" x14ac:dyDescent="0.55000000000000004">
      <c r="A56" s="82" t="s">
        <v>140</v>
      </c>
      <c r="F56"/>
      <c r="G56"/>
      <c r="H56"/>
      <c r="I56"/>
      <c r="J56"/>
      <c r="K56"/>
      <c r="L56"/>
      <c r="M56"/>
      <c r="N56"/>
      <c r="O56"/>
      <c r="P56"/>
      <c r="Q56"/>
      <c r="R56"/>
    </row>
  </sheetData>
  <mergeCells count="30">
    <mergeCell ref="A5:A6"/>
    <mergeCell ref="B5:B6"/>
    <mergeCell ref="C5:E5"/>
    <mergeCell ref="F5:F6"/>
    <mergeCell ref="G5:I5"/>
    <mergeCell ref="J5:J6"/>
    <mergeCell ref="K5:M5"/>
    <mergeCell ref="N5:N6"/>
    <mergeCell ref="O5:Q5"/>
    <mergeCell ref="R5:R6"/>
    <mergeCell ref="J20:J21"/>
    <mergeCell ref="A35:A36"/>
    <mergeCell ref="B35:B36"/>
    <mergeCell ref="C35:E35"/>
    <mergeCell ref="F35:F36"/>
    <mergeCell ref="G35:I35"/>
    <mergeCell ref="J35:J36"/>
    <mergeCell ref="A20:A21"/>
    <mergeCell ref="B20:B21"/>
    <mergeCell ref="C20:E20"/>
    <mergeCell ref="F20:F21"/>
    <mergeCell ref="G20:I20"/>
    <mergeCell ref="K35:M35"/>
    <mergeCell ref="N35:N36"/>
    <mergeCell ref="O35:Q35"/>
    <mergeCell ref="R35:R36"/>
    <mergeCell ref="K20:M20"/>
    <mergeCell ref="N20:N21"/>
    <mergeCell ref="O20:Q20"/>
    <mergeCell ref="R20:R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9"/>
  <sheetViews>
    <sheetView topLeftCell="A144" zoomScale="98" zoomScaleNormal="98" workbookViewId="0">
      <selection activeCell="A4" sqref="A4:R153"/>
    </sheetView>
  </sheetViews>
  <sheetFormatPr defaultRowHeight="14.25" x14ac:dyDescent="0.2"/>
  <cols>
    <col min="1" max="1" width="50.375" bestFit="1" customWidth="1"/>
    <col min="2" max="2" width="12.75" style="40" bestFit="1" customWidth="1"/>
    <col min="3" max="3" width="8" style="40" bestFit="1" customWidth="1"/>
    <col min="4" max="4" width="7.625" style="40" bestFit="1" customWidth="1"/>
    <col min="5" max="5" width="7.25" style="40" bestFit="1" customWidth="1"/>
    <col min="6" max="6" width="12" style="40" bestFit="1" customWidth="1"/>
    <col min="7" max="7" width="7.375" style="40" bestFit="1" customWidth="1"/>
    <col min="8" max="8" width="12.75" style="40" bestFit="1" customWidth="1"/>
    <col min="9" max="9" width="7.625" style="40" bestFit="1" customWidth="1"/>
    <col min="10" max="11" width="12.75" style="40" bestFit="1" customWidth="1"/>
    <col min="12" max="12" width="8.125" style="40" bestFit="1" customWidth="1"/>
    <col min="13" max="13" width="8" style="40" bestFit="1" customWidth="1"/>
    <col min="14" max="14" width="12.75" style="40" bestFit="1" customWidth="1"/>
    <col min="15" max="15" width="11.625" style="40" bestFit="1" customWidth="1"/>
    <col min="16" max="17" width="8" style="40" bestFit="1" customWidth="1"/>
    <col min="18" max="18" width="12" style="40" bestFit="1" customWidth="1"/>
  </cols>
  <sheetData>
    <row r="1" spans="1:24" s="13" customFormat="1" ht="27" customHeight="1" x14ac:dyDescent="0.55000000000000004">
      <c r="A1" s="12" t="s">
        <v>105</v>
      </c>
      <c r="B1" s="29"/>
      <c r="C1" s="30"/>
      <c r="D1" s="29"/>
      <c r="E1" s="29"/>
      <c r="F1" s="29"/>
      <c r="G1" s="30"/>
      <c r="H1" s="31"/>
      <c r="I1" s="31"/>
      <c r="J1" s="32"/>
      <c r="K1" s="31"/>
      <c r="L1" s="31"/>
      <c r="M1" s="31"/>
      <c r="N1" s="31"/>
      <c r="O1" s="31"/>
      <c r="P1" s="31"/>
      <c r="Q1" s="31"/>
      <c r="R1" s="31"/>
      <c r="S1" s="12"/>
      <c r="T1" s="12"/>
      <c r="U1" s="12"/>
      <c r="V1" s="12"/>
      <c r="W1" s="14"/>
      <c r="X1" s="15"/>
    </row>
    <row r="2" spans="1:24" s="13" customFormat="1" ht="27" customHeight="1" x14ac:dyDescent="0.55000000000000004">
      <c r="A2" s="12" t="s">
        <v>52</v>
      </c>
      <c r="B2" s="29"/>
      <c r="C2" s="29"/>
      <c r="D2" s="29"/>
      <c r="E2" s="29"/>
      <c r="F2" s="29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12"/>
      <c r="T2" s="12"/>
      <c r="U2" s="12"/>
      <c r="V2" s="12"/>
      <c r="W2" s="14"/>
      <c r="X2" s="15"/>
    </row>
    <row r="3" spans="1:24" s="13" customFormat="1" ht="27" customHeight="1" x14ac:dyDescent="0.55000000000000004">
      <c r="A3" s="12" t="s">
        <v>0</v>
      </c>
      <c r="B3" s="30"/>
      <c r="C3" s="30"/>
      <c r="D3" s="29"/>
      <c r="E3" s="30"/>
      <c r="F3" s="30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16"/>
      <c r="T3" s="16"/>
      <c r="U3" s="16"/>
      <c r="V3" s="16"/>
      <c r="W3" s="14"/>
      <c r="X3" s="15"/>
    </row>
    <row r="4" spans="1:24" s="13" customFormat="1" ht="24.95" customHeight="1" x14ac:dyDescent="0.55000000000000004">
      <c r="A4" s="49" t="s">
        <v>13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16"/>
      <c r="T4" s="16"/>
      <c r="U4" s="16"/>
      <c r="V4" s="16"/>
      <c r="W4" s="14"/>
      <c r="X4" s="15"/>
    </row>
    <row r="5" spans="1:24" s="19" customFormat="1" ht="19.5" customHeight="1" x14ac:dyDescent="0.2">
      <c r="A5" s="107" t="s">
        <v>14</v>
      </c>
      <c r="B5" s="109" t="s">
        <v>15</v>
      </c>
      <c r="C5" s="102" t="s">
        <v>16</v>
      </c>
      <c r="D5" s="103"/>
      <c r="E5" s="104"/>
      <c r="F5" s="105" t="s">
        <v>17</v>
      </c>
      <c r="G5" s="102" t="s">
        <v>18</v>
      </c>
      <c r="H5" s="103"/>
      <c r="I5" s="104"/>
      <c r="J5" s="105" t="s">
        <v>19</v>
      </c>
      <c r="K5" s="102" t="s">
        <v>20</v>
      </c>
      <c r="L5" s="103"/>
      <c r="M5" s="104"/>
      <c r="N5" s="105" t="s">
        <v>21</v>
      </c>
      <c r="O5" s="102" t="s">
        <v>22</v>
      </c>
      <c r="P5" s="103"/>
      <c r="Q5" s="104"/>
      <c r="R5" s="105" t="s">
        <v>23</v>
      </c>
      <c r="S5" s="17"/>
      <c r="T5" s="18"/>
    </row>
    <row r="6" spans="1:24" s="19" customFormat="1" ht="22.5" customHeight="1" x14ac:dyDescent="0.2">
      <c r="A6" s="108"/>
      <c r="B6" s="110"/>
      <c r="C6" s="50" t="s">
        <v>54</v>
      </c>
      <c r="D6" s="50" t="s">
        <v>24</v>
      </c>
      <c r="E6" s="50" t="s">
        <v>25</v>
      </c>
      <c r="F6" s="106"/>
      <c r="G6" s="50" t="s">
        <v>26</v>
      </c>
      <c r="H6" s="50" t="s">
        <v>27</v>
      </c>
      <c r="I6" s="50" t="s">
        <v>28</v>
      </c>
      <c r="J6" s="106"/>
      <c r="K6" s="50" t="s">
        <v>55</v>
      </c>
      <c r="L6" s="50" t="s">
        <v>56</v>
      </c>
      <c r="M6" s="50" t="s">
        <v>57</v>
      </c>
      <c r="N6" s="106"/>
      <c r="O6" s="50" t="s">
        <v>58</v>
      </c>
      <c r="P6" s="50" t="s">
        <v>59</v>
      </c>
      <c r="Q6" s="50" t="s">
        <v>60</v>
      </c>
      <c r="R6" s="106"/>
      <c r="S6" s="20"/>
    </row>
    <row r="7" spans="1:24" s="13" customFormat="1" ht="19.5" customHeight="1" x14ac:dyDescent="0.55000000000000004">
      <c r="A7" s="28" t="s">
        <v>29</v>
      </c>
      <c r="B7" s="33">
        <f>SUM(B8)</f>
        <v>79000</v>
      </c>
      <c r="C7" s="33">
        <f t="shared" ref="C7:C8" si="0">SUM(C8)</f>
        <v>0</v>
      </c>
      <c r="D7" s="33">
        <f t="shared" ref="D7:D8" si="1">SUM(D8)</f>
        <v>0</v>
      </c>
      <c r="E7" s="33">
        <f t="shared" ref="E7:E8" si="2">SUM(E8)</f>
        <v>0</v>
      </c>
      <c r="F7" s="33">
        <f t="shared" ref="F7:F8" si="3">SUM(F8)</f>
        <v>0</v>
      </c>
      <c r="G7" s="33">
        <f t="shared" ref="G7:G8" si="4">SUM(G8)</f>
        <v>0</v>
      </c>
      <c r="H7" s="33">
        <f t="shared" ref="H7:H8" si="5">SUM(H8)</f>
        <v>43620</v>
      </c>
      <c r="I7" s="33">
        <f t="shared" ref="I7:I8" si="6">SUM(I8)</f>
        <v>0</v>
      </c>
      <c r="J7" s="33">
        <f t="shared" ref="J7:J8" si="7">SUM(J8)</f>
        <v>43620</v>
      </c>
      <c r="K7" s="33">
        <f t="shared" ref="K7:K8" si="8">SUM(K8)</f>
        <v>1080</v>
      </c>
      <c r="L7" s="33">
        <f t="shared" ref="L7:L8" si="9">SUM(L8)</f>
        <v>0</v>
      </c>
      <c r="M7" s="33">
        <f t="shared" ref="M7:M8" si="10">SUM(M8)</f>
        <v>0</v>
      </c>
      <c r="N7" s="33">
        <f t="shared" ref="N7:N8" si="11">SUM(N8)</f>
        <v>1080</v>
      </c>
      <c r="O7" s="33">
        <f t="shared" ref="O7:O8" si="12">SUM(O8)</f>
        <v>34300</v>
      </c>
      <c r="P7" s="33">
        <f t="shared" ref="P7:P8" si="13">SUM(P8)</f>
        <v>0</v>
      </c>
      <c r="Q7" s="33">
        <f t="shared" ref="Q7:Q8" si="14">SUM(Q8)</f>
        <v>0</v>
      </c>
      <c r="R7" s="33">
        <f t="shared" ref="R7:R8" si="15">SUM(R8)</f>
        <v>34300</v>
      </c>
    </row>
    <row r="8" spans="1:24" s="13" customFormat="1" ht="19.5" customHeight="1" x14ac:dyDescent="0.55000000000000004">
      <c r="A8" s="26" t="s">
        <v>3</v>
      </c>
      <c r="B8" s="36">
        <f>SUM(B9)</f>
        <v>79000</v>
      </c>
      <c r="C8" s="36">
        <f t="shared" si="0"/>
        <v>0</v>
      </c>
      <c r="D8" s="36">
        <f t="shared" si="1"/>
        <v>0</v>
      </c>
      <c r="E8" s="36">
        <f t="shared" si="2"/>
        <v>0</v>
      </c>
      <c r="F8" s="36">
        <f t="shared" si="3"/>
        <v>0</v>
      </c>
      <c r="G8" s="36">
        <f t="shared" si="4"/>
        <v>0</v>
      </c>
      <c r="H8" s="36">
        <f t="shared" si="5"/>
        <v>43620</v>
      </c>
      <c r="I8" s="36">
        <f t="shared" si="6"/>
        <v>0</v>
      </c>
      <c r="J8" s="36">
        <f t="shared" si="7"/>
        <v>43620</v>
      </c>
      <c r="K8" s="36">
        <f t="shared" si="8"/>
        <v>1080</v>
      </c>
      <c r="L8" s="36">
        <f t="shared" si="9"/>
        <v>0</v>
      </c>
      <c r="M8" s="36">
        <f t="shared" si="10"/>
        <v>0</v>
      </c>
      <c r="N8" s="36">
        <f t="shared" si="11"/>
        <v>1080</v>
      </c>
      <c r="O8" s="36">
        <f t="shared" si="12"/>
        <v>34300</v>
      </c>
      <c r="P8" s="36">
        <f t="shared" si="13"/>
        <v>0</v>
      </c>
      <c r="Q8" s="36">
        <f t="shared" si="14"/>
        <v>0</v>
      </c>
      <c r="R8" s="36">
        <f t="shared" si="15"/>
        <v>34300</v>
      </c>
    </row>
    <row r="9" spans="1:24" s="13" customFormat="1" ht="19.5" customHeight="1" x14ac:dyDescent="0.55000000000000004">
      <c r="A9" s="25" t="s">
        <v>30</v>
      </c>
      <c r="B9" s="34">
        <f t="shared" ref="B9:R9" si="16">SUM(B10+B11+B14)</f>
        <v>79000</v>
      </c>
      <c r="C9" s="34">
        <f t="shared" si="16"/>
        <v>0</v>
      </c>
      <c r="D9" s="34">
        <f t="shared" si="16"/>
        <v>0</v>
      </c>
      <c r="E9" s="34">
        <f t="shared" si="16"/>
        <v>0</v>
      </c>
      <c r="F9" s="34">
        <f t="shared" si="16"/>
        <v>0</v>
      </c>
      <c r="G9" s="34">
        <f t="shared" si="16"/>
        <v>0</v>
      </c>
      <c r="H9" s="34">
        <f t="shared" si="16"/>
        <v>43620</v>
      </c>
      <c r="I9" s="34">
        <f t="shared" si="16"/>
        <v>0</v>
      </c>
      <c r="J9" s="34">
        <f t="shared" si="16"/>
        <v>43620</v>
      </c>
      <c r="K9" s="34">
        <f t="shared" si="16"/>
        <v>1080</v>
      </c>
      <c r="L9" s="34">
        <f t="shared" si="16"/>
        <v>0</v>
      </c>
      <c r="M9" s="34">
        <f t="shared" si="16"/>
        <v>0</v>
      </c>
      <c r="N9" s="34">
        <f t="shared" si="16"/>
        <v>1080</v>
      </c>
      <c r="O9" s="34">
        <f t="shared" si="16"/>
        <v>34300</v>
      </c>
      <c r="P9" s="34">
        <f t="shared" si="16"/>
        <v>0</v>
      </c>
      <c r="Q9" s="34">
        <f t="shared" si="16"/>
        <v>0</v>
      </c>
      <c r="R9" s="34">
        <f t="shared" si="16"/>
        <v>34300</v>
      </c>
    </row>
    <row r="10" spans="1:24" s="13" customFormat="1" ht="19.5" customHeight="1" x14ac:dyDescent="0.55000000000000004">
      <c r="A10" s="27" t="s">
        <v>31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34">
        <v>0</v>
      </c>
      <c r="Q10" s="34">
        <v>0</v>
      </c>
      <c r="R10" s="34">
        <v>0</v>
      </c>
    </row>
    <row r="11" spans="1:24" s="13" customFormat="1" ht="19.5" customHeight="1" x14ac:dyDescent="0.55000000000000004">
      <c r="A11" s="24" t="s">
        <v>32</v>
      </c>
      <c r="B11" s="34">
        <f t="shared" ref="B11:R11" si="17">SUM(B12:B13)</f>
        <v>46000</v>
      </c>
      <c r="C11" s="34">
        <f t="shared" si="17"/>
        <v>0</v>
      </c>
      <c r="D11" s="34">
        <f t="shared" si="17"/>
        <v>0</v>
      </c>
      <c r="E11" s="34">
        <f t="shared" si="17"/>
        <v>0</v>
      </c>
      <c r="F11" s="34">
        <f t="shared" si="17"/>
        <v>0</v>
      </c>
      <c r="G11" s="34">
        <f t="shared" si="17"/>
        <v>0</v>
      </c>
      <c r="H11" s="34">
        <f t="shared" si="17"/>
        <v>11700</v>
      </c>
      <c r="I11" s="34">
        <f t="shared" si="17"/>
        <v>0</v>
      </c>
      <c r="J11" s="34">
        <f t="shared" si="17"/>
        <v>11700</v>
      </c>
      <c r="K11" s="34">
        <f t="shared" si="17"/>
        <v>0</v>
      </c>
      <c r="L11" s="34">
        <f t="shared" si="17"/>
        <v>0</v>
      </c>
      <c r="M11" s="34">
        <f t="shared" si="17"/>
        <v>0</v>
      </c>
      <c r="N11" s="34">
        <f t="shared" si="17"/>
        <v>0</v>
      </c>
      <c r="O11" s="34">
        <f t="shared" si="17"/>
        <v>34300</v>
      </c>
      <c r="P11" s="34">
        <f t="shared" si="17"/>
        <v>0</v>
      </c>
      <c r="Q11" s="34">
        <f t="shared" si="17"/>
        <v>0</v>
      </c>
      <c r="R11" s="34">
        <f t="shared" si="17"/>
        <v>34300</v>
      </c>
      <c r="S11" s="14"/>
      <c r="T11" s="15"/>
    </row>
    <row r="12" spans="1:24" s="13" customFormat="1" ht="19.5" customHeight="1" x14ac:dyDescent="0.55000000000000004">
      <c r="A12" s="22" t="s">
        <v>33</v>
      </c>
      <c r="B12" s="34">
        <f t="shared" ref="B12:B13" si="18">SUM(F12+J12+N12+R12)</f>
        <v>42000</v>
      </c>
      <c r="C12" s="35"/>
      <c r="D12" s="35"/>
      <c r="E12" s="35"/>
      <c r="F12" s="34">
        <f t="shared" ref="F12:F13" si="19">SUM(C12:E12)</f>
        <v>0</v>
      </c>
      <c r="G12" s="35"/>
      <c r="H12" s="35">
        <v>7700</v>
      </c>
      <c r="I12" s="35"/>
      <c r="J12" s="34">
        <f t="shared" ref="J12:J13" si="20">SUM(G12:I12)</f>
        <v>7700</v>
      </c>
      <c r="K12" s="35"/>
      <c r="L12" s="35"/>
      <c r="M12" s="35"/>
      <c r="N12" s="34">
        <f t="shared" ref="N12:N13" si="21">SUM(K12:M12)</f>
        <v>0</v>
      </c>
      <c r="O12" s="35">
        <v>34300</v>
      </c>
      <c r="P12" s="35"/>
      <c r="Q12" s="35"/>
      <c r="R12" s="34">
        <f t="shared" ref="R12:R13" si="22">SUM(O12:Q12)</f>
        <v>34300</v>
      </c>
      <c r="S12" s="14"/>
      <c r="T12" s="15"/>
    </row>
    <row r="13" spans="1:24" s="13" customFormat="1" ht="19.5" customHeight="1" x14ac:dyDescent="0.55000000000000004">
      <c r="A13" s="22" t="s">
        <v>34</v>
      </c>
      <c r="B13" s="34">
        <f t="shared" si="18"/>
        <v>4000</v>
      </c>
      <c r="C13" s="35"/>
      <c r="D13" s="35"/>
      <c r="E13" s="35"/>
      <c r="F13" s="34">
        <f t="shared" si="19"/>
        <v>0</v>
      </c>
      <c r="G13" s="35"/>
      <c r="H13" s="35">
        <v>4000</v>
      </c>
      <c r="I13" s="35"/>
      <c r="J13" s="34">
        <f t="shared" si="20"/>
        <v>4000</v>
      </c>
      <c r="K13" s="35"/>
      <c r="L13" s="35"/>
      <c r="M13" s="35"/>
      <c r="N13" s="34">
        <f t="shared" si="21"/>
        <v>0</v>
      </c>
      <c r="O13" s="35"/>
      <c r="P13" s="35"/>
      <c r="Q13" s="35"/>
      <c r="R13" s="34">
        <f t="shared" si="22"/>
        <v>0</v>
      </c>
      <c r="S13" s="14"/>
      <c r="T13" s="15"/>
    </row>
    <row r="14" spans="1:24" s="13" customFormat="1" ht="19.5" customHeight="1" x14ac:dyDescent="0.55000000000000004">
      <c r="A14" s="24" t="s">
        <v>35</v>
      </c>
      <c r="B14" s="34">
        <f t="shared" ref="B14:R14" si="23">SUM(B15:B18)</f>
        <v>33000</v>
      </c>
      <c r="C14" s="34">
        <f t="shared" si="23"/>
        <v>0</v>
      </c>
      <c r="D14" s="34">
        <f t="shared" si="23"/>
        <v>0</v>
      </c>
      <c r="E14" s="34">
        <f t="shared" si="23"/>
        <v>0</v>
      </c>
      <c r="F14" s="34">
        <f t="shared" si="23"/>
        <v>0</v>
      </c>
      <c r="G14" s="34">
        <f t="shared" si="23"/>
        <v>0</v>
      </c>
      <c r="H14" s="34">
        <f t="shared" si="23"/>
        <v>31920</v>
      </c>
      <c r="I14" s="34">
        <f t="shared" si="23"/>
        <v>0</v>
      </c>
      <c r="J14" s="34">
        <f t="shared" si="23"/>
        <v>31920</v>
      </c>
      <c r="K14" s="34">
        <f t="shared" si="23"/>
        <v>1080</v>
      </c>
      <c r="L14" s="34">
        <f t="shared" si="23"/>
        <v>0</v>
      </c>
      <c r="M14" s="34">
        <f t="shared" si="23"/>
        <v>0</v>
      </c>
      <c r="N14" s="34">
        <f t="shared" si="23"/>
        <v>1080</v>
      </c>
      <c r="O14" s="34">
        <f t="shared" si="23"/>
        <v>0</v>
      </c>
      <c r="P14" s="34">
        <f t="shared" si="23"/>
        <v>0</v>
      </c>
      <c r="Q14" s="34">
        <f t="shared" si="23"/>
        <v>0</v>
      </c>
      <c r="R14" s="34">
        <f t="shared" si="23"/>
        <v>0</v>
      </c>
      <c r="S14" s="14"/>
      <c r="T14" s="15"/>
    </row>
    <row r="15" spans="1:24" s="13" customFormat="1" ht="19.5" customHeight="1" x14ac:dyDescent="0.55000000000000004">
      <c r="A15" s="22" t="s">
        <v>36</v>
      </c>
      <c r="B15" s="34">
        <f t="shared" ref="B15:B18" si="24">SUM(F15+J15+N15+R15)</f>
        <v>17000</v>
      </c>
      <c r="C15" s="35"/>
      <c r="D15" s="35"/>
      <c r="E15" s="35"/>
      <c r="F15" s="34">
        <f t="shared" ref="F15:F18" si="25">SUM(C15:E15)</f>
        <v>0</v>
      </c>
      <c r="G15" s="35"/>
      <c r="H15" s="35">
        <v>17000</v>
      </c>
      <c r="I15" s="35"/>
      <c r="J15" s="34">
        <f t="shared" ref="J15:J18" si="26">SUM(G15:I15)</f>
        <v>17000</v>
      </c>
      <c r="K15" s="35"/>
      <c r="L15" s="35"/>
      <c r="M15" s="35"/>
      <c r="N15" s="34">
        <f t="shared" ref="N15:N18" si="27">SUM(K15:M15)</f>
        <v>0</v>
      </c>
      <c r="O15" s="35"/>
      <c r="P15" s="35"/>
      <c r="Q15" s="35"/>
      <c r="R15" s="34">
        <f t="shared" ref="R15:R18" si="28">SUM(O15:Q15)</f>
        <v>0</v>
      </c>
      <c r="S15" s="14"/>
      <c r="T15" s="15"/>
    </row>
    <row r="16" spans="1:24" s="13" customFormat="1" ht="19.5" customHeight="1" x14ac:dyDescent="0.55000000000000004">
      <c r="A16" s="22" t="s">
        <v>37</v>
      </c>
      <c r="B16" s="34">
        <f t="shared" si="24"/>
        <v>10000</v>
      </c>
      <c r="C16" s="35"/>
      <c r="D16" s="35"/>
      <c r="E16" s="35"/>
      <c r="F16" s="34">
        <f t="shared" si="25"/>
        <v>0</v>
      </c>
      <c r="G16" s="35"/>
      <c r="H16" s="35">
        <v>8920</v>
      </c>
      <c r="I16" s="35"/>
      <c r="J16" s="34">
        <f t="shared" si="26"/>
        <v>8920</v>
      </c>
      <c r="K16" s="35">
        <v>1080</v>
      </c>
      <c r="L16" s="35"/>
      <c r="M16" s="35"/>
      <c r="N16" s="34">
        <f t="shared" si="27"/>
        <v>1080</v>
      </c>
      <c r="O16" s="35"/>
      <c r="P16" s="35"/>
      <c r="Q16" s="35"/>
      <c r="R16" s="34">
        <f t="shared" si="28"/>
        <v>0</v>
      </c>
      <c r="S16" s="14"/>
      <c r="T16" s="15"/>
    </row>
    <row r="17" spans="1:20" s="13" customFormat="1" ht="19.5" customHeight="1" x14ac:dyDescent="0.55000000000000004">
      <c r="A17" s="22" t="s">
        <v>38</v>
      </c>
      <c r="B17" s="34">
        <f t="shared" si="24"/>
        <v>0</v>
      </c>
      <c r="C17" s="35"/>
      <c r="D17" s="35"/>
      <c r="E17" s="35"/>
      <c r="F17" s="34">
        <f t="shared" si="25"/>
        <v>0</v>
      </c>
      <c r="G17" s="35"/>
      <c r="H17" s="35"/>
      <c r="I17" s="35"/>
      <c r="J17" s="34">
        <f t="shared" si="26"/>
        <v>0</v>
      </c>
      <c r="K17" s="35"/>
      <c r="L17" s="35"/>
      <c r="M17" s="35"/>
      <c r="N17" s="34">
        <f t="shared" si="27"/>
        <v>0</v>
      </c>
      <c r="O17" s="35"/>
      <c r="P17" s="35"/>
      <c r="Q17" s="35"/>
      <c r="R17" s="34">
        <f t="shared" si="28"/>
        <v>0</v>
      </c>
      <c r="S17" s="14"/>
      <c r="T17" s="15"/>
    </row>
    <row r="18" spans="1:20" s="13" customFormat="1" ht="19.5" customHeight="1" x14ac:dyDescent="0.55000000000000004">
      <c r="A18" s="56" t="s">
        <v>39</v>
      </c>
      <c r="B18" s="37">
        <f t="shared" si="24"/>
        <v>6000</v>
      </c>
      <c r="C18" s="58"/>
      <c r="D18" s="58"/>
      <c r="E18" s="58"/>
      <c r="F18" s="37">
        <f t="shared" si="25"/>
        <v>0</v>
      </c>
      <c r="G18" s="58"/>
      <c r="H18" s="58">
        <v>6000</v>
      </c>
      <c r="I18" s="58"/>
      <c r="J18" s="37">
        <f t="shared" si="26"/>
        <v>6000</v>
      </c>
      <c r="K18" s="58"/>
      <c r="L18" s="58"/>
      <c r="M18" s="58"/>
      <c r="N18" s="37">
        <f t="shared" si="27"/>
        <v>0</v>
      </c>
      <c r="O18" s="58"/>
      <c r="P18" s="58"/>
      <c r="Q18" s="58"/>
      <c r="R18" s="37">
        <f t="shared" si="28"/>
        <v>0</v>
      </c>
      <c r="S18" s="14"/>
      <c r="T18" s="15"/>
    </row>
    <row r="19" spans="1:20" s="13" customFormat="1" ht="24.95" customHeight="1" x14ac:dyDescent="0.55000000000000004">
      <c r="A19" s="49" t="s">
        <v>78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</row>
    <row r="20" spans="1:20" s="19" customFormat="1" ht="19.5" customHeight="1" x14ac:dyDescent="0.2">
      <c r="A20" s="107" t="s">
        <v>14</v>
      </c>
      <c r="B20" s="109" t="s">
        <v>15</v>
      </c>
      <c r="C20" s="102" t="s">
        <v>16</v>
      </c>
      <c r="D20" s="103"/>
      <c r="E20" s="104"/>
      <c r="F20" s="105" t="s">
        <v>17</v>
      </c>
      <c r="G20" s="102" t="s">
        <v>18</v>
      </c>
      <c r="H20" s="103"/>
      <c r="I20" s="104"/>
      <c r="J20" s="105" t="s">
        <v>19</v>
      </c>
      <c r="K20" s="102" t="s">
        <v>20</v>
      </c>
      <c r="L20" s="103"/>
      <c r="M20" s="104"/>
      <c r="N20" s="105" t="s">
        <v>21</v>
      </c>
      <c r="O20" s="102" t="s">
        <v>22</v>
      </c>
      <c r="P20" s="103"/>
      <c r="Q20" s="104"/>
      <c r="R20" s="105" t="s">
        <v>23</v>
      </c>
      <c r="S20" s="17"/>
      <c r="T20" s="18"/>
    </row>
    <row r="21" spans="1:20" s="19" customFormat="1" ht="22.5" customHeight="1" x14ac:dyDescent="0.2">
      <c r="A21" s="108"/>
      <c r="B21" s="110"/>
      <c r="C21" s="50" t="s">
        <v>54</v>
      </c>
      <c r="D21" s="50" t="s">
        <v>24</v>
      </c>
      <c r="E21" s="50" t="s">
        <v>25</v>
      </c>
      <c r="F21" s="106"/>
      <c r="G21" s="50" t="s">
        <v>26</v>
      </c>
      <c r="H21" s="50" t="s">
        <v>27</v>
      </c>
      <c r="I21" s="50" t="s">
        <v>28</v>
      </c>
      <c r="J21" s="106"/>
      <c r="K21" s="50" t="s">
        <v>55</v>
      </c>
      <c r="L21" s="50" t="s">
        <v>56</v>
      </c>
      <c r="M21" s="50" t="s">
        <v>57</v>
      </c>
      <c r="N21" s="106"/>
      <c r="O21" s="50" t="s">
        <v>58</v>
      </c>
      <c r="P21" s="50" t="s">
        <v>59</v>
      </c>
      <c r="Q21" s="50" t="s">
        <v>60</v>
      </c>
      <c r="R21" s="106"/>
      <c r="S21" s="20"/>
    </row>
    <row r="22" spans="1:20" s="13" customFormat="1" ht="19.5" customHeight="1" x14ac:dyDescent="0.55000000000000004">
      <c r="A22" s="28" t="s">
        <v>29</v>
      </c>
      <c r="B22" s="33">
        <f>SUM(B23)</f>
        <v>28500</v>
      </c>
      <c r="C22" s="33">
        <f t="shared" ref="C22:C23" si="29">SUM(C23)</f>
        <v>0</v>
      </c>
      <c r="D22" s="33">
        <f t="shared" ref="D22:D23" si="30">SUM(D23)</f>
        <v>0</v>
      </c>
      <c r="E22" s="33">
        <f t="shared" ref="E22:E23" si="31">SUM(E23)</f>
        <v>0</v>
      </c>
      <c r="F22" s="33">
        <f t="shared" ref="F22:F23" si="32">SUM(F23)</f>
        <v>0</v>
      </c>
      <c r="G22" s="33">
        <f t="shared" ref="G22:G23" si="33">SUM(G23)</f>
        <v>0</v>
      </c>
      <c r="H22" s="33">
        <f t="shared" ref="H22:H23" si="34">SUM(H23)</f>
        <v>18500</v>
      </c>
      <c r="I22" s="33">
        <f t="shared" ref="I22:I23" si="35">SUM(I23)</f>
        <v>0</v>
      </c>
      <c r="J22" s="33">
        <f t="shared" ref="J22:J23" si="36">SUM(J23)</f>
        <v>18500</v>
      </c>
      <c r="K22" s="33">
        <f t="shared" ref="K22:K23" si="37">SUM(K23)</f>
        <v>10000</v>
      </c>
      <c r="L22" s="33">
        <f t="shared" ref="L22:L23" si="38">SUM(L23)</f>
        <v>0</v>
      </c>
      <c r="M22" s="33">
        <f t="shared" ref="M22:M23" si="39">SUM(M23)</f>
        <v>0</v>
      </c>
      <c r="N22" s="33">
        <f t="shared" ref="N22:N23" si="40">SUM(N23)</f>
        <v>10000</v>
      </c>
      <c r="O22" s="33">
        <f t="shared" ref="O22:O23" si="41">SUM(O23)</f>
        <v>0</v>
      </c>
      <c r="P22" s="33">
        <f t="shared" ref="P22:P23" si="42">SUM(P23)</f>
        <v>0</v>
      </c>
      <c r="Q22" s="33">
        <f t="shared" ref="Q22:Q23" si="43">SUM(Q23)</f>
        <v>0</v>
      </c>
      <c r="R22" s="33">
        <f t="shared" ref="R22:R23" si="44">SUM(R23)</f>
        <v>0</v>
      </c>
    </row>
    <row r="23" spans="1:20" s="13" customFormat="1" ht="19.5" customHeight="1" x14ac:dyDescent="0.55000000000000004">
      <c r="A23" s="26" t="s">
        <v>3</v>
      </c>
      <c r="B23" s="36">
        <f>SUM(B24)</f>
        <v>28500</v>
      </c>
      <c r="C23" s="36">
        <f t="shared" si="29"/>
        <v>0</v>
      </c>
      <c r="D23" s="36">
        <f t="shared" si="30"/>
        <v>0</v>
      </c>
      <c r="E23" s="36">
        <f t="shared" si="31"/>
        <v>0</v>
      </c>
      <c r="F23" s="36">
        <f t="shared" si="32"/>
        <v>0</v>
      </c>
      <c r="G23" s="36">
        <f t="shared" si="33"/>
        <v>0</v>
      </c>
      <c r="H23" s="36">
        <f t="shared" si="34"/>
        <v>18500</v>
      </c>
      <c r="I23" s="36">
        <f t="shared" si="35"/>
        <v>0</v>
      </c>
      <c r="J23" s="36">
        <f t="shared" si="36"/>
        <v>18500</v>
      </c>
      <c r="K23" s="36">
        <f t="shared" si="37"/>
        <v>10000</v>
      </c>
      <c r="L23" s="36">
        <f t="shared" si="38"/>
        <v>0</v>
      </c>
      <c r="M23" s="36">
        <f t="shared" si="39"/>
        <v>0</v>
      </c>
      <c r="N23" s="36">
        <f t="shared" si="40"/>
        <v>10000</v>
      </c>
      <c r="O23" s="36">
        <f t="shared" si="41"/>
        <v>0</v>
      </c>
      <c r="P23" s="36">
        <f t="shared" si="42"/>
        <v>0</v>
      </c>
      <c r="Q23" s="36">
        <f t="shared" si="43"/>
        <v>0</v>
      </c>
      <c r="R23" s="36">
        <f t="shared" si="44"/>
        <v>0</v>
      </c>
    </row>
    <row r="24" spans="1:20" s="13" customFormat="1" ht="19.5" customHeight="1" x14ac:dyDescent="0.55000000000000004">
      <c r="A24" s="25" t="s">
        <v>30</v>
      </c>
      <c r="B24" s="34">
        <f t="shared" ref="B24:R24" si="45">SUM(B25+B26+B29)</f>
        <v>28500</v>
      </c>
      <c r="C24" s="34">
        <f t="shared" si="45"/>
        <v>0</v>
      </c>
      <c r="D24" s="34">
        <f t="shared" si="45"/>
        <v>0</v>
      </c>
      <c r="E24" s="34">
        <f t="shared" si="45"/>
        <v>0</v>
      </c>
      <c r="F24" s="34">
        <f t="shared" si="45"/>
        <v>0</v>
      </c>
      <c r="G24" s="34">
        <f t="shared" si="45"/>
        <v>0</v>
      </c>
      <c r="H24" s="34">
        <f t="shared" si="45"/>
        <v>18500</v>
      </c>
      <c r="I24" s="34">
        <f t="shared" si="45"/>
        <v>0</v>
      </c>
      <c r="J24" s="34">
        <f t="shared" si="45"/>
        <v>18500</v>
      </c>
      <c r="K24" s="34">
        <f t="shared" si="45"/>
        <v>10000</v>
      </c>
      <c r="L24" s="34">
        <f t="shared" si="45"/>
        <v>0</v>
      </c>
      <c r="M24" s="34">
        <f t="shared" si="45"/>
        <v>0</v>
      </c>
      <c r="N24" s="34">
        <f t="shared" si="45"/>
        <v>10000</v>
      </c>
      <c r="O24" s="34">
        <f t="shared" si="45"/>
        <v>0</v>
      </c>
      <c r="P24" s="34">
        <f t="shared" si="45"/>
        <v>0</v>
      </c>
      <c r="Q24" s="34">
        <f t="shared" si="45"/>
        <v>0</v>
      </c>
      <c r="R24" s="34">
        <f t="shared" si="45"/>
        <v>0</v>
      </c>
    </row>
    <row r="25" spans="1:20" s="13" customFormat="1" ht="19.5" customHeight="1" x14ac:dyDescent="0.55000000000000004">
      <c r="A25" s="27" t="s">
        <v>31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</row>
    <row r="26" spans="1:20" s="13" customFormat="1" ht="19.5" customHeight="1" x14ac:dyDescent="0.55000000000000004">
      <c r="A26" s="27" t="s">
        <v>32</v>
      </c>
      <c r="B26" s="34">
        <f t="shared" ref="B26:R26" si="46">SUM(B27:B28)</f>
        <v>10700</v>
      </c>
      <c r="C26" s="34">
        <f t="shared" si="46"/>
        <v>0</v>
      </c>
      <c r="D26" s="34">
        <f t="shared" si="46"/>
        <v>0</v>
      </c>
      <c r="E26" s="34">
        <f t="shared" si="46"/>
        <v>0</v>
      </c>
      <c r="F26" s="34">
        <f t="shared" si="46"/>
        <v>0</v>
      </c>
      <c r="G26" s="34">
        <f t="shared" si="46"/>
        <v>0</v>
      </c>
      <c r="H26" s="34">
        <f t="shared" si="46"/>
        <v>10700</v>
      </c>
      <c r="I26" s="34">
        <f t="shared" si="46"/>
        <v>0</v>
      </c>
      <c r="J26" s="34">
        <f t="shared" si="46"/>
        <v>10700</v>
      </c>
      <c r="K26" s="34">
        <f t="shared" si="46"/>
        <v>0</v>
      </c>
      <c r="L26" s="34">
        <f t="shared" si="46"/>
        <v>0</v>
      </c>
      <c r="M26" s="34">
        <f t="shared" si="46"/>
        <v>0</v>
      </c>
      <c r="N26" s="34">
        <f t="shared" si="46"/>
        <v>0</v>
      </c>
      <c r="O26" s="34">
        <f t="shared" si="46"/>
        <v>0</v>
      </c>
      <c r="P26" s="34">
        <f t="shared" si="46"/>
        <v>0</v>
      </c>
      <c r="Q26" s="34">
        <f t="shared" si="46"/>
        <v>0</v>
      </c>
      <c r="R26" s="34">
        <f t="shared" si="46"/>
        <v>0</v>
      </c>
    </row>
    <row r="27" spans="1:20" s="13" customFormat="1" ht="19.5" customHeight="1" x14ac:dyDescent="0.55000000000000004">
      <c r="A27" s="25" t="s">
        <v>33</v>
      </c>
      <c r="B27" s="34">
        <f t="shared" ref="B27:B28" si="47">SUM(F27+J27+N27+R27)</f>
        <v>7700</v>
      </c>
      <c r="C27" s="35"/>
      <c r="D27" s="35"/>
      <c r="E27" s="35"/>
      <c r="F27" s="34">
        <f t="shared" ref="F27:F28" si="48">SUM(C27:E27)</f>
        <v>0</v>
      </c>
      <c r="G27" s="35"/>
      <c r="H27" s="35">
        <v>7700</v>
      </c>
      <c r="I27" s="35"/>
      <c r="J27" s="34">
        <f t="shared" ref="J27:J28" si="49">SUM(G27:I27)</f>
        <v>7700</v>
      </c>
      <c r="K27" s="35"/>
      <c r="L27" s="35"/>
      <c r="M27" s="35"/>
      <c r="N27" s="34">
        <f t="shared" ref="N27:N28" si="50">SUM(K27:M27)</f>
        <v>0</v>
      </c>
      <c r="O27" s="35"/>
      <c r="P27" s="35"/>
      <c r="Q27" s="35"/>
      <c r="R27" s="34">
        <f t="shared" ref="R27:R28" si="51">SUM(O27:Q27)</f>
        <v>0</v>
      </c>
    </row>
    <row r="28" spans="1:20" s="13" customFormat="1" ht="19.5" customHeight="1" x14ac:dyDescent="0.55000000000000004">
      <c r="A28" s="25" t="s">
        <v>34</v>
      </c>
      <c r="B28" s="34">
        <f t="shared" si="47"/>
        <v>3000</v>
      </c>
      <c r="C28" s="35"/>
      <c r="D28" s="35"/>
      <c r="E28" s="35"/>
      <c r="F28" s="34">
        <f t="shared" si="48"/>
        <v>0</v>
      </c>
      <c r="G28" s="35"/>
      <c r="H28" s="35">
        <v>3000</v>
      </c>
      <c r="I28" s="35"/>
      <c r="J28" s="34">
        <f t="shared" si="49"/>
        <v>3000</v>
      </c>
      <c r="K28" s="35"/>
      <c r="L28" s="35"/>
      <c r="M28" s="35"/>
      <c r="N28" s="34">
        <f t="shared" si="50"/>
        <v>0</v>
      </c>
      <c r="O28" s="35"/>
      <c r="P28" s="35"/>
      <c r="Q28" s="35"/>
      <c r="R28" s="34">
        <f t="shared" si="51"/>
        <v>0</v>
      </c>
    </row>
    <row r="29" spans="1:20" s="13" customFormat="1" ht="19.5" customHeight="1" x14ac:dyDescent="0.55000000000000004">
      <c r="A29" s="27" t="s">
        <v>35</v>
      </c>
      <c r="B29" s="34">
        <f t="shared" ref="B29:R29" si="52">SUM(B30:B33)</f>
        <v>17800</v>
      </c>
      <c r="C29" s="34">
        <f t="shared" si="52"/>
        <v>0</v>
      </c>
      <c r="D29" s="34">
        <f t="shared" si="52"/>
        <v>0</v>
      </c>
      <c r="E29" s="34">
        <f t="shared" si="52"/>
        <v>0</v>
      </c>
      <c r="F29" s="34">
        <f t="shared" si="52"/>
        <v>0</v>
      </c>
      <c r="G29" s="34">
        <f t="shared" si="52"/>
        <v>0</v>
      </c>
      <c r="H29" s="34">
        <f t="shared" si="52"/>
        <v>7800</v>
      </c>
      <c r="I29" s="34">
        <f t="shared" si="52"/>
        <v>0</v>
      </c>
      <c r="J29" s="34">
        <f t="shared" si="52"/>
        <v>7800</v>
      </c>
      <c r="K29" s="34">
        <f t="shared" si="52"/>
        <v>10000</v>
      </c>
      <c r="L29" s="34">
        <f t="shared" si="52"/>
        <v>0</v>
      </c>
      <c r="M29" s="34">
        <f t="shared" si="52"/>
        <v>0</v>
      </c>
      <c r="N29" s="34">
        <f t="shared" si="52"/>
        <v>10000</v>
      </c>
      <c r="O29" s="34">
        <f t="shared" si="52"/>
        <v>0</v>
      </c>
      <c r="P29" s="34">
        <f t="shared" si="52"/>
        <v>0</v>
      </c>
      <c r="Q29" s="34">
        <f t="shared" si="52"/>
        <v>0</v>
      </c>
      <c r="R29" s="34">
        <f t="shared" si="52"/>
        <v>0</v>
      </c>
    </row>
    <row r="30" spans="1:20" s="13" customFormat="1" ht="19.5" customHeight="1" x14ac:dyDescent="0.55000000000000004">
      <c r="A30" s="25" t="s">
        <v>36</v>
      </c>
      <c r="B30" s="34">
        <f t="shared" ref="B30:B33" si="53">SUM(F30+J30+N30+R30)</f>
        <v>3300</v>
      </c>
      <c r="C30" s="35"/>
      <c r="D30" s="35"/>
      <c r="E30" s="35"/>
      <c r="F30" s="34">
        <f t="shared" ref="F30:F33" si="54">SUM(C30:E30)</f>
        <v>0</v>
      </c>
      <c r="G30" s="35"/>
      <c r="H30" s="35">
        <v>3300</v>
      </c>
      <c r="I30" s="35"/>
      <c r="J30" s="34">
        <f t="shared" ref="J30:J33" si="55">SUM(G30:I30)</f>
        <v>3300</v>
      </c>
      <c r="K30" s="35"/>
      <c r="L30" s="35"/>
      <c r="M30" s="35"/>
      <c r="N30" s="34">
        <f t="shared" ref="N30:N33" si="56">SUM(K30:M30)</f>
        <v>0</v>
      </c>
      <c r="O30" s="35"/>
      <c r="P30" s="35"/>
      <c r="Q30" s="35"/>
      <c r="R30" s="34">
        <f t="shared" ref="R30:R33" si="57">SUM(O30:Q30)</f>
        <v>0</v>
      </c>
    </row>
    <row r="31" spans="1:20" s="13" customFormat="1" ht="19.5" customHeight="1" x14ac:dyDescent="0.55000000000000004">
      <c r="A31" s="25" t="s">
        <v>37</v>
      </c>
      <c r="B31" s="34">
        <f t="shared" si="53"/>
        <v>10000</v>
      </c>
      <c r="C31" s="35"/>
      <c r="D31" s="35"/>
      <c r="E31" s="35"/>
      <c r="F31" s="34">
        <f t="shared" si="54"/>
        <v>0</v>
      </c>
      <c r="G31" s="35"/>
      <c r="H31" s="35"/>
      <c r="I31" s="35"/>
      <c r="J31" s="34">
        <f t="shared" si="55"/>
        <v>0</v>
      </c>
      <c r="K31" s="35">
        <v>10000</v>
      </c>
      <c r="L31" s="35"/>
      <c r="M31" s="35"/>
      <c r="N31" s="34">
        <f t="shared" si="56"/>
        <v>10000</v>
      </c>
      <c r="O31" s="35"/>
      <c r="P31" s="35"/>
      <c r="Q31" s="35"/>
      <c r="R31" s="34">
        <f t="shared" si="57"/>
        <v>0</v>
      </c>
    </row>
    <row r="32" spans="1:20" s="13" customFormat="1" ht="19.5" customHeight="1" x14ac:dyDescent="0.55000000000000004">
      <c r="A32" s="25" t="s">
        <v>38</v>
      </c>
      <c r="B32" s="34">
        <f t="shared" si="53"/>
        <v>0</v>
      </c>
      <c r="C32" s="35"/>
      <c r="D32" s="35"/>
      <c r="E32" s="35"/>
      <c r="F32" s="34">
        <f t="shared" si="54"/>
        <v>0</v>
      </c>
      <c r="G32" s="35"/>
      <c r="H32" s="35"/>
      <c r="I32" s="35"/>
      <c r="J32" s="34">
        <f t="shared" si="55"/>
        <v>0</v>
      </c>
      <c r="K32" s="35"/>
      <c r="L32" s="35"/>
      <c r="M32" s="35"/>
      <c r="N32" s="34">
        <f t="shared" si="56"/>
        <v>0</v>
      </c>
      <c r="O32" s="35"/>
      <c r="P32" s="35"/>
      <c r="Q32" s="35"/>
      <c r="R32" s="34">
        <f t="shared" si="57"/>
        <v>0</v>
      </c>
    </row>
    <row r="33" spans="1:20" s="13" customFormat="1" ht="19.5" customHeight="1" x14ac:dyDescent="0.55000000000000004">
      <c r="A33" s="25" t="s">
        <v>39</v>
      </c>
      <c r="B33" s="34">
        <f t="shared" si="53"/>
        <v>4500</v>
      </c>
      <c r="C33" s="35"/>
      <c r="D33" s="35"/>
      <c r="E33" s="35"/>
      <c r="F33" s="34">
        <f t="shared" si="54"/>
        <v>0</v>
      </c>
      <c r="G33" s="35"/>
      <c r="H33" s="35">
        <v>4500</v>
      </c>
      <c r="I33" s="35"/>
      <c r="J33" s="34">
        <f t="shared" si="55"/>
        <v>4500</v>
      </c>
      <c r="K33" s="35"/>
      <c r="L33" s="35"/>
      <c r="M33" s="35"/>
      <c r="N33" s="34">
        <f t="shared" si="56"/>
        <v>0</v>
      </c>
      <c r="O33" s="35"/>
      <c r="P33" s="35"/>
      <c r="Q33" s="35"/>
      <c r="R33" s="34">
        <f t="shared" si="57"/>
        <v>0</v>
      </c>
    </row>
    <row r="34" spans="1:20" s="13" customFormat="1" ht="24.95" customHeight="1" x14ac:dyDescent="0.55000000000000004">
      <c r="A34" s="49" t="s">
        <v>79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</row>
    <row r="35" spans="1:20" s="19" customFormat="1" ht="19.5" customHeight="1" x14ac:dyDescent="0.2">
      <c r="A35" s="107" t="s">
        <v>14</v>
      </c>
      <c r="B35" s="109" t="s">
        <v>15</v>
      </c>
      <c r="C35" s="102" t="s">
        <v>16</v>
      </c>
      <c r="D35" s="103"/>
      <c r="E35" s="104"/>
      <c r="F35" s="105" t="s">
        <v>17</v>
      </c>
      <c r="G35" s="102" t="s">
        <v>18</v>
      </c>
      <c r="H35" s="103"/>
      <c r="I35" s="104"/>
      <c r="J35" s="105" t="s">
        <v>19</v>
      </c>
      <c r="K35" s="102" t="s">
        <v>20</v>
      </c>
      <c r="L35" s="103"/>
      <c r="M35" s="104"/>
      <c r="N35" s="105" t="s">
        <v>21</v>
      </c>
      <c r="O35" s="102" t="s">
        <v>22</v>
      </c>
      <c r="P35" s="103"/>
      <c r="Q35" s="104"/>
      <c r="R35" s="105" t="s">
        <v>23</v>
      </c>
      <c r="S35" s="17"/>
      <c r="T35" s="18"/>
    </row>
    <row r="36" spans="1:20" s="19" customFormat="1" ht="22.5" customHeight="1" x14ac:dyDescent="0.2">
      <c r="A36" s="108"/>
      <c r="B36" s="110"/>
      <c r="C36" s="50" t="s">
        <v>54</v>
      </c>
      <c r="D36" s="50" t="s">
        <v>24</v>
      </c>
      <c r="E36" s="50" t="s">
        <v>25</v>
      </c>
      <c r="F36" s="106"/>
      <c r="G36" s="50" t="s">
        <v>26</v>
      </c>
      <c r="H36" s="50" t="s">
        <v>27</v>
      </c>
      <c r="I36" s="50" t="s">
        <v>28</v>
      </c>
      <c r="J36" s="106"/>
      <c r="K36" s="50" t="s">
        <v>55</v>
      </c>
      <c r="L36" s="50" t="s">
        <v>56</v>
      </c>
      <c r="M36" s="50" t="s">
        <v>57</v>
      </c>
      <c r="N36" s="106"/>
      <c r="O36" s="50" t="s">
        <v>58</v>
      </c>
      <c r="P36" s="50" t="s">
        <v>59</v>
      </c>
      <c r="Q36" s="50" t="s">
        <v>60</v>
      </c>
      <c r="R36" s="106"/>
      <c r="S36" s="20"/>
    </row>
    <row r="37" spans="1:20" s="13" customFormat="1" ht="19.5" customHeight="1" x14ac:dyDescent="0.55000000000000004">
      <c r="A37" s="28" t="s">
        <v>29</v>
      </c>
      <c r="B37" s="33">
        <f>SUM(B38)</f>
        <v>28500</v>
      </c>
      <c r="C37" s="33">
        <f t="shared" ref="C37:C38" si="58">SUM(C38)</f>
        <v>0</v>
      </c>
      <c r="D37" s="33">
        <f t="shared" ref="D37:D38" si="59">SUM(D38)</f>
        <v>0</v>
      </c>
      <c r="E37" s="33">
        <f t="shared" ref="E37:E38" si="60">SUM(E38)</f>
        <v>0</v>
      </c>
      <c r="F37" s="33">
        <f t="shared" ref="F37:F38" si="61">SUM(F38)</f>
        <v>0</v>
      </c>
      <c r="G37" s="33">
        <f t="shared" ref="G37:G38" si="62">SUM(G38)</f>
        <v>0</v>
      </c>
      <c r="H37" s="33">
        <f t="shared" ref="H37:H38" si="63">SUM(H38)</f>
        <v>18500</v>
      </c>
      <c r="I37" s="33">
        <f t="shared" ref="I37:I38" si="64">SUM(I38)</f>
        <v>0</v>
      </c>
      <c r="J37" s="33">
        <f t="shared" ref="J37:J38" si="65">SUM(J38)</f>
        <v>18500</v>
      </c>
      <c r="K37" s="33">
        <f t="shared" ref="K37:K38" si="66">SUM(K38)</f>
        <v>10000</v>
      </c>
      <c r="L37" s="33">
        <f t="shared" ref="L37:L38" si="67">SUM(L38)</f>
        <v>0</v>
      </c>
      <c r="M37" s="33">
        <f t="shared" ref="M37:M38" si="68">SUM(M38)</f>
        <v>0</v>
      </c>
      <c r="N37" s="33">
        <f t="shared" ref="N37:N38" si="69">SUM(N38)</f>
        <v>10000</v>
      </c>
      <c r="O37" s="33">
        <f t="shared" ref="O37:O38" si="70">SUM(O38)</f>
        <v>0</v>
      </c>
      <c r="P37" s="33">
        <f t="shared" ref="P37:P38" si="71">SUM(P38)</f>
        <v>0</v>
      </c>
      <c r="Q37" s="33">
        <f t="shared" ref="Q37:Q38" si="72">SUM(Q38)</f>
        <v>0</v>
      </c>
      <c r="R37" s="33">
        <f t="shared" ref="R37:R38" si="73">SUM(R38)</f>
        <v>0</v>
      </c>
    </row>
    <row r="38" spans="1:20" s="13" customFormat="1" ht="19.5" customHeight="1" x14ac:dyDescent="0.55000000000000004">
      <c r="A38" s="26" t="s">
        <v>3</v>
      </c>
      <c r="B38" s="36">
        <f>SUM(B39)</f>
        <v>28500</v>
      </c>
      <c r="C38" s="36">
        <f t="shared" si="58"/>
        <v>0</v>
      </c>
      <c r="D38" s="36">
        <f t="shared" si="59"/>
        <v>0</v>
      </c>
      <c r="E38" s="36">
        <f t="shared" si="60"/>
        <v>0</v>
      </c>
      <c r="F38" s="36">
        <f t="shared" si="61"/>
        <v>0</v>
      </c>
      <c r="G38" s="36">
        <f t="shared" si="62"/>
        <v>0</v>
      </c>
      <c r="H38" s="36">
        <f t="shared" si="63"/>
        <v>18500</v>
      </c>
      <c r="I38" s="36">
        <f t="shared" si="64"/>
        <v>0</v>
      </c>
      <c r="J38" s="36">
        <f t="shared" si="65"/>
        <v>18500</v>
      </c>
      <c r="K38" s="36">
        <f t="shared" si="66"/>
        <v>10000</v>
      </c>
      <c r="L38" s="36">
        <f t="shared" si="67"/>
        <v>0</v>
      </c>
      <c r="M38" s="36">
        <f t="shared" si="68"/>
        <v>0</v>
      </c>
      <c r="N38" s="36">
        <f t="shared" si="69"/>
        <v>10000</v>
      </c>
      <c r="O38" s="36">
        <f t="shared" si="70"/>
        <v>0</v>
      </c>
      <c r="P38" s="36">
        <f t="shared" si="71"/>
        <v>0</v>
      </c>
      <c r="Q38" s="36">
        <f t="shared" si="72"/>
        <v>0</v>
      </c>
      <c r="R38" s="36">
        <f t="shared" si="73"/>
        <v>0</v>
      </c>
    </row>
    <row r="39" spans="1:20" s="13" customFormat="1" ht="19.5" customHeight="1" x14ac:dyDescent="0.55000000000000004">
      <c r="A39" s="25" t="s">
        <v>30</v>
      </c>
      <c r="B39" s="34">
        <f t="shared" ref="B39:R39" si="74">SUM(B40+B41+B44)</f>
        <v>28500</v>
      </c>
      <c r="C39" s="34">
        <f t="shared" si="74"/>
        <v>0</v>
      </c>
      <c r="D39" s="34">
        <f t="shared" si="74"/>
        <v>0</v>
      </c>
      <c r="E39" s="34">
        <f t="shared" si="74"/>
        <v>0</v>
      </c>
      <c r="F39" s="34">
        <f t="shared" si="74"/>
        <v>0</v>
      </c>
      <c r="G39" s="34">
        <f t="shared" si="74"/>
        <v>0</v>
      </c>
      <c r="H39" s="34">
        <f t="shared" si="74"/>
        <v>18500</v>
      </c>
      <c r="I39" s="34">
        <f t="shared" si="74"/>
        <v>0</v>
      </c>
      <c r="J39" s="34">
        <f t="shared" si="74"/>
        <v>18500</v>
      </c>
      <c r="K39" s="34">
        <f t="shared" si="74"/>
        <v>10000</v>
      </c>
      <c r="L39" s="34">
        <f t="shared" si="74"/>
        <v>0</v>
      </c>
      <c r="M39" s="34">
        <f t="shared" si="74"/>
        <v>0</v>
      </c>
      <c r="N39" s="34">
        <f t="shared" si="74"/>
        <v>10000</v>
      </c>
      <c r="O39" s="34">
        <f t="shared" si="74"/>
        <v>0</v>
      </c>
      <c r="P39" s="34">
        <f t="shared" si="74"/>
        <v>0</v>
      </c>
      <c r="Q39" s="34">
        <f t="shared" si="74"/>
        <v>0</v>
      </c>
      <c r="R39" s="34">
        <f t="shared" si="74"/>
        <v>0</v>
      </c>
    </row>
    <row r="40" spans="1:20" s="13" customFormat="1" ht="19.5" customHeight="1" x14ac:dyDescent="0.55000000000000004">
      <c r="A40" s="27" t="s">
        <v>31</v>
      </c>
      <c r="B40" s="34">
        <v>0</v>
      </c>
      <c r="C40" s="34"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</row>
    <row r="41" spans="1:20" s="13" customFormat="1" ht="19.5" customHeight="1" x14ac:dyDescent="0.55000000000000004">
      <c r="A41" s="27" t="s">
        <v>32</v>
      </c>
      <c r="B41" s="34">
        <f t="shared" ref="B41:R41" si="75">SUM(B42:B43)</f>
        <v>10700</v>
      </c>
      <c r="C41" s="34">
        <f t="shared" si="75"/>
        <v>0</v>
      </c>
      <c r="D41" s="34">
        <f t="shared" si="75"/>
        <v>0</v>
      </c>
      <c r="E41" s="34">
        <f t="shared" si="75"/>
        <v>0</v>
      </c>
      <c r="F41" s="34">
        <f t="shared" si="75"/>
        <v>0</v>
      </c>
      <c r="G41" s="34">
        <f t="shared" si="75"/>
        <v>0</v>
      </c>
      <c r="H41" s="34">
        <f t="shared" si="75"/>
        <v>10700</v>
      </c>
      <c r="I41" s="34">
        <f t="shared" si="75"/>
        <v>0</v>
      </c>
      <c r="J41" s="34">
        <f t="shared" si="75"/>
        <v>10700</v>
      </c>
      <c r="K41" s="34">
        <f t="shared" si="75"/>
        <v>0</v>
      </c>
      <c r="L41" s="34">
        <f t="shared" si="75"/>
        <v>0</v>
      </c>
      <c r="M41" s="34">
        <f t="shared" si="75"/>
        <v>0</v>
      </c>
      <c r="N41" s="34">
        <f t="shared" si="75"/>
        <v>0</v>
      </c>
      <c r="O41" s="34">
        <f t="shared" si="75"/>
        <v>0</v>
      </c>
      <c r="P41" s="34">
        <f t="shared" si="75"/>
        <v>0</v>
      </c>
      <c r="Q41" s="34">
        <f t="shared" si="75"/>
        <v>0</v>
      </c>
      <c r="R41" s="34">
        <f t="shared" si="75"/>
        <v>0</v>
      </c>
    </row>
    <row r="42" spans="1:20" s="13" customFormat="1" ht="19.5" customHeight="1" x14ac:dyDescent="0.55000000000000004">
      <c r="A42" s="25" t="s">
        <v>33</v>
      </c>
      <c r="B42" s="34">
        <f t="shared" ref="B42:B43" si="76">SUM(F42+J42+N42+R42)</f>
        <v>7700</v>
      </c>
      <c r="C42" s="35"/>
      <c r="D42" s="35"/>
      <c r="E42" s="35"/>
      <c r="F42" s="34">
        <f t="shared" ref="F42:F43" si="77">SUM(C42:E42)</f>
        <v>0</v>
      </c>
      <c r="G42" s="35"/>
      <c r="H42" s="35">
        <v>7700</v>
      </c>
      <c r="I42" s="35"/>
      <c r="J42" s="34">
        <f t="shared" ref="J42:J43" si="78">SUM(G42:I42)</f>
        <v>7700</v>
      </c>
      <c r="K42" s="35"/>
      <c r="L42" s="35"/>
      <c r="M42" s="35"/>
      <c r="N42" s="34">
        <f t="shared" ref="N42:N43" si="79">SUM(K42:M42)</f>
        <v>0</v>
      </c>
      <c r="O42" s="35"/>
      <c r="P42" s="35"/>
      <c r="Q42" s="35"/>
      <c r="R42" s="34">
        <f t="shared" ref="R42:R43" si="80">SUM(O42:Q42)</f>
        <v>0</v>
      </c>
    </row>
    <row r="43" spans="1:20" s="13" customFormat="1" ht="19.5" customHeight="1" x14ac:dyDescent="0.55000000000000004">
      <c r="A43" s="25" t="s">
        <v>34</v>
      </c>
      <c r="B43" s="34">
        <f t="shared" si="76"/>
        <v>3000</v>
      </c>
      <c r="C43" s="35"/>
      <c r="D43" s="35"/>
      <c r="E43" s="35"/>
      <c r="F43" s="34">
        <f t="shared" si="77"/>
        <v>0</v>
      </c>
      <c r="G43" s="35"/>
      <c r="H43" s="35">
        <v>3000</v>
      </c>
      <c r="I43" s="35"/>
      <c r="J43" s="34">
        <f t="shared" si="78"/>
        <v>3000</v>
      </c>
      <c r="K43" s="35"/>
      <c r="L43" s="35"/>
      <c r="M43" s="35"/>
      <c r="N43" s="34">
        <f t="shared" si="79"/>
        <v>0</v>
      </c>
      <c r="O43" s="35"/>
      <c r="P43" s="35"/>
      <c r="Q43" s="35"/>
      <c r="R43" s="34">
        <f t="shared" si="80"/>
        <v>0</v>
      </c>
    </row>
    <row r="44" spans="1:20" s="13" customFormat="1" ht="19.5" customHeight="1" x14ac:dyDescent="0.55000000000000004">
      <c r="A44" s="27" t="s">
        <v>35</v>
      </c>
      <c r="B44" s="34">
        <f t="shared" ref="B44:R44" si="81">SUM(B45:B48)</f>
        <v>17800</v>
      </c>
      <c r="C44" s="34">
        <f t="shared" si="81"/>
        <v>0</v>
      </c>
      <c r="D44" s="34">
        <f t="shared" si="81"/>
        <v>0</v>
      </c>
      <c r="E44" s="34">
        <f t="shared" si="81"/>
        <v>0</v>
      </c>
      <c r="F44" s="34">
        <f t="shared" si="81"/>
        <v>0</v>
      </c>
      <c r="G44" s="34">
        <f t="shared" si="81"/>
        <v>0</v>
      </c>
      <c r="H44" s="34">
        <f t="shared" si="81"/>
        <v>7800</v>
      </c>
      <c r="I44" s="34">
        <f t="shared" si="81"/>
        <v>0</v>
      </c>
      <c r="J44" s="34">
        <f t="shared" si="81"/>
        <v>7800</v>
      </c>
      <c r="K44" s="34">
        <f t="shared" si="81"/>
        <v>10000</v>
      </c>
      <c r="L44" s="34">
        <f t="shared" si="81"/>
        <v>0</v>
      </c>
      <c r="M44" s="34">
        <f t="shared" si="81"/>
        <v>0</v>
      </c>
      <c r="N44" s="34">
        <f t="shared" si="81"/>
        <v>10000</v>
      </c>
      <c r="O44" s="34">
        <f t="shared" si="81"/>
        <v>0</v>
      </c>
      <c r="P44" s="34">
        <f t="shared" si="81"/>
        <v>0</v>
      </c>
      <c r="Q44" s="34">
        <f t="shared" si="81"/>
        <v>0</v>
      </c>
      <c r="R44" s="34">
        <f t="shared" si="81"/>
        <v>0</v>
      </c>
    </row>
    <row r="45" spans="1:20" s="13" customFormat="1" ht="19.5" customHeight="1" x14ac:dyDescent="0.55000000000000004">
      <c r="A45" s="25" t="s">
        <v>36</v>
      </c>
      <c r="B45" s="34">
        <f t="shared" ref="B45:B48" si="82">SUM(F45+J45+N45+R45)</f>
        <v>3300</v>
      </c>
      <c r="C45" s="35"/>
      <c r="D45" s="35"/>
      <c r="E45" s="35"/>
      <c r="F45" s="34">
        <f t="shared" ref="F45:F48" si="83">SUM(C45:E45)</f>
        <v>0</v>
      </c>
      <c r="G45" s="35"/>
      <c r="H45" s="35">
        <v>3300</v>
      </c>
      <c r="I45" s="35"/>
      <c r="J45" s="34">
        <f t="shared" ref="J45:J48" si="84">SUM(G45:I45)</f>
        <v>3300</v>
      </c>
      <c r="K45" s="35"/>
      <c r="L45" s="35"/>
      <c r="M45" s="35"/>
      <c r="N45" s="34">
        <f t="shared" ref="N45:N48" si="85">SUM(K45:M45)</f>
        <v>0</v>
      </c>
      <c r="O45" s="35"/>
      <c r="P45" s="35"/>
      <c r="Q45" s="35"/>
      <c r="R45" s="34">
        <f t="shared" ref="R45:R48" si="86">SUM(O45:Q45)</f>
        <v>0</v>
      </c>
    </row>
    <row r="46" spans="1:20" s="13" customFormat="1" ht="19.5" customHeight="1" x14ac:dyDescent="0.55000000000000004">
      <c r="A46" s="25" t="s">
        <v>37</v>
      </c>
      <c r="B46" s="34">
        <f t="shared" si="82"/>
        <v>10000</v>
      </c>
      <c r="C46" s="35"/>
      <c r="D46" s="35"/>
      <c r="E46" s="35"/>
      <c r="F46" s="34">
        <f t="shared" si="83"/>
        <v>0</v>
      </c>
      <c r="G46" s="35"/>
      <c r="H46" s="35"/>
      <c r="I46" s="35"/>
      <c r="J46" s="34">
        <f t="shared" si="84"/>
        <v>0</v>
      </c>
      <c r="K46" s="35">
        <v>10000</v>
      </c>
      <c r="L46" s="35"/>
      <c r="M46" s="35"/>
      <c r="N46" s="34">
        <f t="shared" si="85"/>
        <v>10000</v>
      </c>
      <c r="O46" s="35"/>
      <c r="P46" s="35"/>
      <c r="Q46" s="35"/>
      <c r="R46" s="34">
        <f t="shared" si="86"/>
        <v>0</v>
      </c>
    </row>
    <row r="47" spans="1:20" s="13" customFormat="1" ht="19.5" customHeight="1" x14ac:dyDescent="0.55000000000000004">
      <c r="A47" s="25" t="s">
        <v>38</v>
      </c>
      <c r="B47" s="34">
        <f t="shared" si="82"/>
        <v>0</v>
      </c>
      <c r="C47" s="35"/>
      <c r="D47" s="35"/>
      <c r="E47" s="35"/>
      <c r="F47" s="34">
        <f t="shared" si="83"/>
        <v>0</v>
      </c>
      <c r="G47" s="35"/>
      <c r="H47" s="35"/>
      <c r="I47" s="35"/>
      <c r="J47" s="34">
        <f t="shared" si="84"/>
        <v>0</v>
      </c>
      <c r="K47" s="35"/>
      <c r="L47" s="35"/>
      <c r="M47" s="35"/>
      <c r="N47" s="34">
        <f t="shared" si="85"/>
        <v>0</v>
      </c>
      <c r="O47" s="35"/>
      <c r="P47" s="35"/>
      <c r="Q47" s="35"/>
      <c r="R47" s="34">
        <f t="shared" si="86"/>
        <v>0</v>
      </c>
    </row>
    <row r="48" spans="1:20" s="13" customFormat="1" ht="19.5" customHeight="1" x14ac:dyDescent="0.55000000000000004">
      <c r="A48" s="25" t="s">
        <v>39</v>
      </c>
      <c r="B48" s="34">
        <f t="shared" si="82"/>
        <v>4500</v>
      </c>
      <c r="C48" s="35"/>
      <c r="D48" s="35"/>
      <c r="E48" s="35"/>
      <c r="F48" s="34">
        <f t="shared" si="83"/>
        <v>0</v>
      </c>
      <c r="G48" s="35"/>
      <c r="H48" s="35">
        <v>4500</v>
      </c>
      <c r="I48" s="35"/>
      <c r="J48" s="34">
        <f t="shared" si="84"/>
        <v>4500</v>
      </c>
      <c r="K48" s="35"/>
      <c r="L48" s="35"/>
      <c r="M48" s="35"/>
      <c r="N48" s="34">
        <f t="shared" si="85"/>
        <v>0</v>
      </c>
      <c r="O48" s="35"/>
      <c r="P48" s="35"/>
      <c r="Q48" s="35"/>
      <c r="R48" s="34">
        <f t="shared" si="86"/>
        <v>0</v>
      </c>
    </row>
    <row r="49" spans="1:20" s="13" customFormat="1" ht="24.95" customHeight="1" x14ac:dyDescent="0.55000000000000004">
      <c r="A49" s="49" t="s">
        <v>80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</row>
    <row r="50" spans="1:20" s="19" customFormat="1" ht="19.5" customHeight="1" x14ac:dyDescent="0.2">
      <c r="A50" s="107" t="s">
        <v>14</v>
      </c>
      <c r="B50" s="109" t="s">
        <v>15</v>
      </c>
      <c r="C50" s="102" t="s">
        <v>16</v>
      </c>
      <c r="D50" s="103"/>
      <c r="E50" s="104"/>
      <c r="F50" s="105" t="s">
        <v>17</v>
      </c>
      <c r="G50" s="102" t="s">
        <v>18</v>
      </c>
      <c r="H50" s="103"/>
      <c r="I50" s="104"/>
      <c r="J50" s="105" t="s">
        <v>19</v>
      </c>
      <c r="K50" s="102" t="s">
        <v>20</v>
      </c>
      <c r="L50" s="103"/>
      <c r="M50" s="104"/>
      <c r="N50" s="105" t="s">
        <v>21</v>
      </c>
      <c r="O50" s="102" t="s">
        <v>22</v>
      </c>
      <c r="P50" s="103"/>
      <c r="Q50" s="104"/>
      <c r="R50" s="105" t="s">
        <v>23</v>
      </c>
      <c r="S50" s="17"/>
      <c r="T50" s="18"/>
    </row>
    <row r="51" spans="1:20" s="19" customFormat="1" ht="22.5" customHeight="1" x14ac:dyDescent="0.2">
      <c r="A51" s="108"/>
      <c r="B51" s="110"/>
      <c r="C51" s="50" t="s">
        <v>54</v>
      </c>
      <c r="D51" s="50" t="s">
        <v>24</v>
      </c>
      <c r="E51" s="50" t="s">
        <v>25</v>
      </c>
      <c r="F51" s="106"/>
      <c r="G51" s="50" t="s">
        <v>26</v>
      </c>
      <c r="H51" s="50" t="s">
        <v>27</v>
      </c>
      <c r="I51" s="50" t="s">
        <v>28</v>
      </c>
      <c r="J51" s="106"/>
      <c r="K51" s="50" t="s">
        <v>55</v>
      </c>
      <c r="L51" s="50" t="s">
        <v>56</v>
      </c>
      <c r="M51" s="50" t="s">
        <v>57</v>
      </c>
      <c r="N51" s="106"/>
      <c r="O51" s="50" t="s">
        <v>58</v>
      </c>
      <c r="P51" s="50" t="s">
        <v>59</v>
      </c>
      <c r="Q51" s="50" t="s">
        <v>60</v>
      </c>
      <c r="R51" s="106"/>
      <c r="S51" s="20"/>
    </row>
    <row r="52" spans="1:20" s="13" customFormat="1" ht="19.5" customHeight="1" x14ac:dyDescent="0.55000000000000004">
      <c r="A52" s="28" t="s">
        <v>29</v>
      </c>
      <c r="B52" s="33">
        <f>SUM(B53)</f>
        <v>28500</v>
      </c>
      <c r="C52" s="33">
        <f t="shared" ref="C52:C53" si="87">SUM(C53)</f>
        <v>0</v>
      </c>
      <c r="D52" s="33">
        <f t="shared" ref="D52:D53" si="88">SUM(D53)</f>
        <v>0</v>
      </c>
      <c r="E52" s="33">
        <f t="shared" ref="E52:E53" si="89">SUM(E53)</f>
        <v>0</v>
      </c>
      <c r="F52" s="33">
        <f t="shared" ref="F52:F53" si="90">SUM(F53)</f>
        <v>0</v>
      </c>
      <c r="G52" s="33">
        <f t="shared" ref="G52:G53" si="91">SUM(G53)</f>
        <v>0</v>
      </c>
      <c r="H52" s="33">
        <f t="shared" ref="H52:H53" si="92">SUM(H53)</f>
        <v>18500</v>
      </c>
      <c r="I52" s="33">
        <f t="shared" ref="I52:I53" si="93">SUM(I53)</f>
        <v>0</v>
      </c>
      <c r="J52" s="33">
        <f t="shared" ref="J52:J53" si="94">SUM(J53)</f>
        <v>18500</v>
      </c>
      <c r="K52" s="33">
        <f t="shared" ref="K52:K53" si="95">SUM(K53)</f>
        <v>10000</v>
      </c>
      <c r="L52" s="33">
        <f t="shared" ref="L52:L53" si="96">SUM(L53)</f>
        <v>0</v>
      </c>
      <c r="M52" s="33">
        <f t="shared" ref="M52:M53" si="97">SUM(M53)</f>
        <v>0</v>
      </c>
      <c r="N52" s="33">
        <f t="shared" ref="N52:N53" si="98">SUM(N53)</f>
        <v>10000</v>
      </c>
      <c r="O52" s="33">
        <f t="shared" ref="O52:O53" si="99">SUM(O53)</f>
        <v>0</v>
      </c>
      <c r="P52" s="33">
        <f t="shared" ref="P52:P53" si="100">SUM(P53)</f>
        <v>0</v>
      </c>
      <c r="Q52" s="33">
        <f t="shared" ref="Q52:Q53" si="101">SUM(Q53)</f>
        <v>0</v>
      </c>
      <c r="R52" s="33">
        <f t="shared" ref="R52:R53" si="102">SUM(R53)</f>
        <v>0</v>
      </c>
    </row>
    <row r="53" spans="1:20" s="13" customFormat="1" ht="19.5" customHeight="1" x14ac:dyDescent="0.55000000000000004">
      <c r="A53" s="26" t="s">
        <v>3</v>
      </c>
      <c r="B53" s="36">
        <f>SUM(B54)</f>
        <v>28500</v>
      </c>
      <c r="C53" s="36">
        <f t="shared" si="87"/>
        <v>0</v>
      </c>
      <c r="D53" s="36">
        <f t="shared" si="88"/>
        <v>0</v>
      </c>
      <c r="E53" s="36">
        <f t="shared" si="89"/>
        <v>0</v>
      </c>
      <c r="F53" s="36">
        <f t="shared" si="90"/>
        <v>0</v>
      </c>
      <c r="G53" s="36">
        <f t="shared" si="91"/>
        <v>0</v>
      </c>
      <c r="H53" s="36">
        <f t="shared" si="92"/>
        <v>18500</v>
      </c>
      <c r="I53" s="36">
        <f t="shared" si="93"/>
        <v>0</v>
      </c>
      <c r="J53" s="36">
        <f t="shared" si="94"/>
        <v>18500</v>
      </c>
      <c r="K53" s="36">
        <f t="shared" si="95"/>
        <v>10000</v>
      </c>
      <c r="L53" s="36">
        <f t="shared" si="96"/>
        <v>0</v>
      </c>
      <c r="M53" s="36">
        <f t="shared" si="97"/>
        <v>0</v>
      </c>
      <c r="N53" s="36">
        <f t="shared" si="98"/>
        <v>10000</v>
      </c>
      <c r="O53" s="36">
        <f t="shared" si="99"/>
        <v>0</v>
      </c>
      <c r="P53" s="36">
        <f t="shared" si="100"/>
        <v>0</v>
      </c>
      <c r="Q53" s="36">
        <f t="shared" si="101"/>
        <v>0</v>
      </c>
      <c r="R53" s="36">
        <f t="shared" si="102"/>
        <v>0</v>
      </c>
    </row>
    <row r="54" spans="1:20" s="13" customFormat="1" ht="19.5" customHeight="1" x14ac:dyDescent="0.55000000000000004">
      <c r="A54" s="25" t="s">
        <v>30</v>
      </c>
      <c r="B54" s="34">
        <f t="shared" ref="B54:R54" si="103">SUM(B55+B56+B59)</f>
        <v>28500</v>
      </c>
      <c r="C54" s="34">
        <f t="shared" si="103"/>
        <v>0</v>
      </c>
      <c r="D54" s="34">
        <f t="shared" si="103"/>
        <v>0</v>
      </c>
      <c r="E54" s="34">
        <f t="shared" si="103"/>
        <v>0</v>
      </c>
      <c r="F54" s="34">
        <f t="shared" si="103"/>
        <v>0</v>
      </c>
      <c r="G54" s="34">
        <f t="shared" si="103"/>
        <v>0</v>
      </c>
      <c r="H54" s="34">
        <f t="shared" si="103"/>
        <v>18500</v>
      </c>
      <c r="I54" s="34">
        <f t="shared" si="103"/>
        <v>0</v>
      </c>
      <c r="J54" s="34">
        <f t="shared" si="103"/>
        <v>18500</v>
      </c>
      <c r="K54" s="34">
        <f t="shared" si="103"/>
        <v>10000</v>
      </c>
      <c r="L54" s="34">
        <f t="shared" si="103"/>
        <v>0</v>
      </c>
      <c r="M54" s="34">
        <f t="shared" si="103"/>
        <v>0</v>
      </c>
      <c r="N54" s="34">
        <f t="shared" si="103"/>
        <v>10000</v>
      </c>
      <c r="O54" s="34">
        <f t="shared" si="103"/>
        <v>0</v>
      </c>
      <c r="P54" s="34">
        <f t="shared" si="103"/>
        <v>0</v>
      </c>
      <c r="Q54" s="34">
        <f t="shared" si="103"/>
        <v>0</v>
      </c>
      <c r="R54" s="34">
        <f t="shared" si="103"/>
        <v>0</v>
      </c>
    </row>
    <row r="55" spans="1:20" s="13" customFormat="1" ht="19.5" customHeight="1" x14ac:dyDescent="0.55000000000000004">
      <c r="A55" s="27" t="s">
        <v>31</v>
      </c>
      <c r="B55" s="34">
        <v>0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</row>
    <row r="56" spans="1:20" s="13" customFormat="1" ht="19.5" customHeight="1" x14ac:dyDescent="0.55000000000000004">
      <c r="A56" s="27" t="s">
        <v>32</v>
      </c>
      <c r="B56" s="34">
        <f t="shared" ref="B56:R56" si="104">SUM(B57:B58)</f>
        <v>10700</v>
      </c>
      <c r="C56" s="34">
        <f t="shared" si="104"/>
        <v>0</v>
      </c>
      <c r="D56" s="34">
        <f t="shared" si="104"/>
        <v>0</v>
      </c>
      <c r="E56" s="34">
        <f t="shared" si="104"/>
        <v>0</v>
      </c>
      <c r="F56" s="34">
        <f t="shared" si="104"/>
        <v>0</v>
      </c>
      <c r="G56" s="34">
        <f t="shared" si="104"/>
        <v>0</v>
      </c>
      <c r="H56" s="34">
        <f t="shared" si="104"/>
        <v>10700</v>
      </c>
      <c r="I56" s="34">
        <f t="shared" si="104"/>
        <v>0</v>
      </c>
      <c r="J56" s="34">
        <f t="shared" si="104"/>
        <v>10700</v>
      </c>
      <c r="K56" s="34">
        <f t="shared" si="104"/>
        <v>0</v>
      </c>
      <c r="L56" s="34">
        <f t="shared" si="104"/>
        <v>0</v>
      </c>
      <c r="M56" s="34">
        <f t="shared" si="104"/>
        <v>0</v>
      </c>
      <c r="N56" s="34">
        <f t="shared" si="104"/>
        <v>0</v>
      </c>
      <c r="O56" s="34">
        <f t="shared" si="104"/>
        <v>0</v>
      </c>
      <c r="P56" s="34">
        <f t="shared" si="104"/>
        <v>0</v>
      </c>
      <c r="Q56" s="34">
        <f t="shared" si="104"/>
        <v>0</v>
      </c>
      <c r="R56" s="34">
        <f t="shared" si="104"/>
        <v>0</v>
      </c>
    </row>
    <row r="57" spans="1:20" s="13" customFormat="1" ht="19.5" customHeight="1" x14ac:dyDescent="0.55000000000000004">
      <c r="A57" s="25" t="s">
        <v>33</v>
      </c>
      <c r="B57" s="34">
        <f t="shared" ref="B57:B58" si="105">SUM(F57+J57+N57+R57)</f>
        <v>7700</v>
      </c>
      <c r="C57" s="35"/>
      <c r="D57" s="35"/>
      <c r="E57" s="35"/>
      <c r="F57" s="34">
        <f t="shared" ref="F57:F58" si="106">SUM(C57:E57)</f>
        <v>0</v>
      </c>
      <c r="G57" s="35"/>
      <c r="H57" s="35">
        <v>7700</v>
      </c>
      <c r="I57" s="35"/>
      <c r="J57" s="34">
        <f t="shared" ref="J57:J58" si="107">SUM(G57:I57)</f>
        <v>7700</v>
      </c>
      <c r="K57" s="35"/>
      <c r="L57" s="35"/>
      <c r="M57" s="35"/>
      <c r="N57" s="34">
        <f t="shared" ref="N57:N58" si="108">SUM(K57:M57)</f>
        <v>0</v>
      </c>
      <c r="O57" s="35"/>
      <c r="P57" s="35"/>
      <c r="Q57" s="35"/>
      <c r="R57" s="34">
        <f t="shared" ref="R57:R58" si="109">SUM(O57:Q57)</f>
        <v>0</v>
      </c>
    </row>
    <row r="58" spans="1:20" s="13" customFormat="1" ht="19.5" customHeight="1" x14ac:dyDescent="0.55000000000000004">
      <c r="A58" s="25" t="s">
        <v>34</v>
      </c>
      <c r="B58" s="34">
        <f t="shared" si="105"/>
        <v>3000</v>
      </c>
      <c r="C58" s="35"/>
      <c r="D58" s="35"/>
      <c r="E58" s="35"/>
      <c r="F58" s="34">
        <f t="shared" si="106"/>
        <v>0</v>
      </c>
      <c r="G58" s="35"/>
      <c r="H58" s="35">
        <v>3000</v>
      </c>
      <c r="I58" s="35"/>
      <c r="J58" s="34">
        <f t="shared" si="107"/>
        <v>3000</v>
      </c>
      <c r="K58" s="35"/>
      <c r="L58" s="35"/>
      <c r="M58" s="35"/>
      <c r="N58" s="34">
        <f t="shared" si="108"/>
        <v>0</v>
      </c>
      <c r="O58" s="35"/>
      <c r="P58" s="35"/>
      <c r="Q58" s="35"/>
      <c r="R58" s="34">
        <f t="shared" si="109"/>
        <v>0</v>
      </c>
    </row>
    <row r="59" spans="1:20" s="13" customFormat="1" ht="19.5" customHeight="1" x14ac:dyDescent="0.55000000000000004">
      <c r="A59" s="27" t="s">
        <v>35</v>
      </c>
      <c r="B59" s="34">
        <f t="shared" ref="B59:R59" si="110">SUM(B60:B63)</f>
        <v>17800</v>
      </c>
      <c r="C59" s="34">
        <f t="shared" si="110"/>
        <v>0</v>
      </c>
      <c r="D59" s="34">
        <f t="shared" si="110"/>
        <v>0</v>
      </c>
      <c r="E59" s="34">
        <f t="shared" si="110"/>
        <v>0</v>
      </c>
      <c r="F59" s="34">
        <f t="shared" si="110"/>
        <v>0</v>
      </c>
      <c r="G59" s="34">
        <f t="shared" si="110"/>
        <v>0</v>
      </c>
      <c r="H59" s="34">
        <f t="shared" si="110"/>
        <v>7800</v>
      </c>
      <c r="I59" s="34">
        <f t="shared" si="110"/>
        <v>0</v>
      </c>
      <c r="J59" s="34">
        <f t="shared" si="110"/>
        <v>7800</v>
      </c>
      <c r="K59" s="34">
        <f t="shared" si="110"/>
        <v>10000</v>
      </c>
      <c r="L59" s="34">
        <f t="shared" si="110"/>
        <v>0</v>
      </c>
      <c r="M59" s="34">
        <f t="shared" si="110"/>
        <v>0</v>
      </c>
      <c r="N59" s="34">
        <f t="shared" si="110"/>
        <v>10000</v>
      </c>
      <c r="O59" s="34">
        <f t="shared" si="110"/>
        <v>0</v>
      </c>
      <c r="P59" s="34">
        <f t="shared" si="110"/>
        <v>0</v>
      </c>
      <c r="Q59" s="34">
        <f t="shared" si="110"/>
        <v>0</v>
      </c>
      <c r="R59" s="34">
        <f t="shared" si="110"/>
        <v>0</v>
      </c>
    </row>
    <row r="60" spans="1:20" s="13" customFormat="1" ht="19.5" customHeight="1" x14ac:dyDescent="0.55000000000000004">
      <c r="A60" s="25" t="s">
        <v>36</v>
      </c>
      <c r="B60" s="34">
        <f t="shared" ref="B60:B63" si="111">SUM(F60+J60+N60+R60)</f>
        <v>17800</v>
      </c>
      <c r="C60" s="35"/>
      <c r="D60" s="35"/>
      <c r="E60" s="35"/>
      <c r="F60" s="34">
        <f t="shared" ref="F60:F63" si="112">SUM(C60:E60)</f>
        <v>0</v>
      </c>
      <c r="G60" s="35"/>
      <c r="H60" s="35">
        <f>3300+4500</f>
        <v>7800</v>
      </c>
      <c r="I60" s="35"/>
      <c r="J60" s="34">
        <f t="shared" ref="J60:J63" si="113">SUM(G60:I60)</f>
        <v>7800</v>
      </c>
      <c r="K60" s="35">
        <v>10000</v>
      </c>
      <c r="L60" s="35"/>
      <c r="M60" s="35"/>
      <c r="N60" s="34">
        <f t="shared" ref="N60:N63" si="114">SUM(K60:M60)</f>
        <v>10000</v>
      </c>
      <c r="O60" s="35"/>
      <c r="P60" s="35"/>
      <c r="Q60" s="35"/>
      <c r="R60" s="34">
        <f t="shared" ref="R60:R63" si="115">SUM(O60:Q60)</f>
        <v>0</v>
      </c>
    </row>
    <row r="61" spans="1:20" s="13" customFormat="1" ht="19.5" customHeight="1" x14ac:dyDescent="0.55000000000000004">
      <c r="A61" s="25" t="s">
        <v>37</v>
      </c>
      <c r="B61" s="34">
        <f t="shared" si="111"/>
        <v>0</v>
      </c>
      <c r="C61" s="35"/>
      <c r="D61" s="35"/>
      <c r="E61" s="35"/>
      <c r="F61" s="34">
        <f t="shared" si="112"/>
        <v>0</v>
      </c>
      <c r="G61" s="35"/>
      <c r="H61" s="35"/>
      <c r="I61" s="35"/>
      <c r="J61" s="34">
        <f t="shared" si="113"/>
        <v>0</v>
      </c>
      <c r="K61" s="35">
        <v>0</v>
      </c>
      <c r="L61" s="35"/>
      <c r="M61" s="35"/>
      <c r="N61" s="34">
        <f t="shared" si="114"/>
        <v>0</v>
      </c>
      <c r="O61" s="35"/>
      <c r="P61" s="35"/>
      <c r="Q61" s="35"/>
      <c r="R61" s="34">
        <f t="shared" si="115"/>
        <v>0</v>
      </c>
    </row>
    <row r="62" spans="1:20" s="13" customFormat="1" ht="19.5" customHeight="1" x14ac:dyDescent="0.55000000000000004">
      <c r="A62" s="25" t="s">
        <v>38</v>
      </c>
      <c r="B62" s="34">
        <f t="shared" si="111"/>
        <v>0</v>
      </c>
      <c r="C62" s="35"/>
      <c r="D62" s="35"/>
      <c r="E62" s="35"/>
      <c r="F62" s="34">
        <f t="shared" si="112"/>
        <v>0</v>
      </c>
      <c r="G62" s="35"/>
      <c r="H62" s="35"/>
      <c r="I62" s="35"/>
      <c r="J62" s="34">
        <f t="shared" si="113"/>
        <v>0</v>
      </c>
      <c r="K62" s="35"/>
      <c r="L62" s="35"/>
      <c r="M62" s="35"/>
      <c r="N62" s="34">
        <f t="shared" si="114"/>
        <v>0</v>
      </c>
      <c r="O62" s="35"/>
      <c r="P62" s="35"/>
      <c r="Q62" s="35"/>
      <c r="R62" s="34">
        <f t="shared" si="115"/>
        <v>0</v>
      </c>
    </row>
    <row r="63" spans="1:20" s="13" customFormat="1" ht="19.5" customHeight="1" x14ac:dyDescent="0.55000000000000004">
      <c r="A63" s="25" t="s">
        <v>39</v>
      </c>
      <c r="B63" s="34">
        <f t="shared" si="111"/>
        <v>0</v>
      </c>
      <c r="C63" s="35"/>
      <c r="D63" s="35"/>
      <c r="E63" s="35"/>
      <c r="F63" s="34">
        <f t="shared" si="112"/>
        <v>0</v>
      </c>
      <c r="G63" s="35"/>
      <c r="H63" s="35">
        <v>0</v>
      </c>
      <c r="I63" s="35"/>
      <c r="J63" s="34">
        <f t="shared" si="113"/>
        <v>0</v>
      </c>
      <c r="K63" s="35"/>
      <c r="L63" s="35"/>
      <c r="M63" s="35"/>
      <c r="N63" s="34">
        <f t="shared" si="114"/>
        <v>0</v>
      </c>
      <c r="O63" s="35"/>
      <c r="P63" s="35"/>
      <c r="Q63" s="35"/>
      <c r="R63" s="34">
        <f t="shared" si="115"/>
        <v>0</v>
      </c>
    </row>
    <row r="64" spans="1:20" s="13" customFormat="1" ht="24.95" customHeight="1" x14ac:dyDescent="0.55000000000000004">
      <c r="A64" s="49" t="s">
        <v>81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</row>
    <row r="65" spans="1:20" s="19" customFormat="1" ht="19.5" customHeight="1" x14ac:dyDescent="0.2">
      <c r="A65" s="107" t="s">
        <v>14</v>
      </c>
      <c r="B65" s="109" t="s">
        <v>15</v>
      </c>
      <c r="C65" s="102" t="s">
        <v>16</v>
      </c>
      <c r="D65" s="103"/>
      <c r="E65" s="104"/>
      <c r="F65" s="105" t="s">
        <v>17</v>
      </c>
      <c r="G65" s="102" t="s">
        <v>18</v>
      </c>
      <c r="H65" s="103"/>
      <c r="I65" s="104"/>
      <c r="J65" s="105" t="s">
        <v>19</v>
      </c>
      <c r="K65" s="102" t="s">
        <v>20</v>
      </c>
      <c r="L65" s="103"/>
      <c r="M65" s="104"/>
      <c r="N65" s="105" t="s">
        <v>21</v>
      </c>
      <c r="O65" s="102" t="s">
        <v>22</v>
      </c>
      <c r="P65" s="103"/>
      <c r="Q65" s="104"/>
      <c r="R65" s="105" t="s">
        <v>23</v>
      </c>
      <c r="S65" s="17"/>
      <c r="T65" s="18"/>
    </row>
    <row r="66" spans="1:20" s="19" customFormat="1" ht="22.5" customHeight="1" x14ac:dyDescent="0.2">
      <c r="A66" s="108"/>
      <c r="B66" s="110"/>
      <c r="C66" s="50" t="s">
        <v>54</v>
      </c>
      <c r="D66" s="50" t="s">
        <v>24</v>
      </c>
      <c r="E66" s="50" t="s">
        <v>25</v>
      </c>
      <c r="F66" s="106"/>
      <c r="G66" s="50" t="s">
        <v>26</v>
      </c>
      <c r="H66" s="50" t="s">
        <v>27</v>
      </c>
      <c r="I66" s="50" t="s">
        <v>28</v>
      </c>
      <c r="J66" s="106"/>
      <c r="K66" s="50" t="s">
        <v>55</v>
      </c>
      <c r="L66" s="50" t="s">
        <v>56</v>
      </c>
      <c r="M66" s="50" t="s">
        <v>57</v>
      </c>
      <c r="N66" s="106"/>
      <c r="O66" s="50" t="s">
        <v>58</v>
      </c>
      <c r="P66" s="50" t="s">
        <v>59</v>
      </c>
      <c r="Q66" s="50" t="s">
        <v>60</v>
      </c>
      <c r="R66" s="106"/>
      <c r="S66" s="20"/>
    </row>
    <row r="67" spans="1:20" s="13" customFormat="1" ht="19.5" customHeight="1" x14ac:dyDescent="0.55000000000000004">
      <c r="A67" s="28" t="s">
        <v>29</v>
      </c>
      <c r="B67" s="33">
        <f>SUM(B68)</f>
        <v>28500</v>
      </c>
      <c r="C67" s="33">
        <f t="shared" ref="C67:C68" si="116">SUM(C68)</f>
        <v>0</v>
      </c>
      <c r="D67" s="33">
        <f t="shared" ref="D67:D68" si="117">SUM(D68)</f>
        <v>0</v>
      </c>
      <c r="E67" s="33">
        <f t="shared" ref="E67:E68" si="118">SUM(E68)</f>
        <v>0</v>
      </c>
      <c r="F67" s="33">
        <f t="shared" ref="F67:F68" si="119">SUM(F68)</f>
        <v>0</v>
      </c>
      <c r="G67" s="33">
        <f t="shared" ref="G67:G68" si="120">SUM(G68)</f>
        <v>0</v>
      </c>
      <c r="H67" s="33">
        <f t="shared" ref="H67:H68" si="121">SUM(H68)</f>
        <v>18500</v>
      </c>
      <c r="I67" s="33">
        <f t="shared" ref="I67:I68" si="122">SUM(I68)</f>
        <v>0</v>
      </c>
      <c r="J67" s="33">
        <f t="shared" ref="J67:J68" si="123">SUM(J68)</f>
        <v>18500</v>
      </c>
      <c r="K67" s="33">
        <f t="shared" ref="K67:K68" si="124">SUM(K68)</f>
        <v>10000</v>
      </c>
      <c r="L67" s="33">
        <f t="shared" ref="L67:L68" si="125">SUM(L68)</f>
        <v>0</v>
      </c>
      <c r="M67" s="33">
        <f t="shared" ref="M67:M68" si="126">SUM(M68)</f>
        <v>0</v>
      </c>
      <c r="N67" s="33">
        <f t="shared" ref="N67:N68" si="127">SUM(N68)</f>
        <v>10000</v>
      </c>
      <c r="O67" s="33">
        <f t="shared" ref="O67:O68" si="128">SUM(O68)</f>
        <v>0</v>
      </c>
      <c r="P67" s="33">
        <f t="shared" ref="P67:P68" si="129">SUM(P68)</f>
        <v>0</v>
      </c>
      <c r="Q67" s="33">
        <f t="shared" ref="Q67:Q68" si="130">SUM(Q68)</f>
        <v>0</v>
      </c>
      <c r="R67" s="33">
        <f t="shared" ref="R67:R68" si="131">SUM(R68)</f>
        <v>0</v>
      </c>
    </row>
    <row r="68" spans="1:20" s="13" customFormat="1" ht="19.5" customHeight="1" x14ac:dyDescent="0.55000000000000004">
      <c r="A68" s="26" t="s">
        <v>3</v>
      </c>
      <c r="B68" s="36">
        <f>SUM(B69)</f>
        <v>28500</v>
      </c>
      <c r="C68" s="36">
        <f t="shared" si="116"/>
        <v>0</v>
      </c>
      <c r="D68" s="36">
        <f t="shared" si="117"/>
        <v>0</v>
      </c>
      <c r="E68" s="36">
        <f t="shared" si="118"/>
        <v>0</v>
      </c>
      <c r="F68" s="36">
        <f t="shared" si="119"/>
        <v>0</v>
      </c>
      <c r="G68" s="36">
        <f t="shared" si="120"/>
        <v>0</v>
      </c>
      <c r="H68" s="36">
        <f t="shared" si="121"/>
        <v>18500</v>
      </c>
      <c r="I68" s="36">
        <f t="shared" si="122"/>
        <v>0</v>
      </c>
      <c r="J68" s="36">
        <f t="shared" si="123"/>
        <v>18500</v>
      </c>
      <c r="K68" s="36">
        <f t="shared" si="124"/>
        <v>10000</v>
      </c>
      <c r="L68" s="36">
        <f t="shared" si="125"/>
        <v>0</v>
      </c>
      <c r="M68" s="36">
        <f t="shared" si="126"/>
        <v>0</v>
      </c>
      <c r="N68" s="36">
        <f t="shared" si="127"/>
        <v>10000</v>
      </c>
      <c r="O68" s="36">
        <f t="shared" si="128"/>
        <v>0</v>
      </c>
      <c r="P68" s="36">
        <f t="shared" si="129"/>
        <v>0</v>
      </c>
      <c r="Q68" s="36">
        <f t="shared" si="130"/>
        <v>0</v>
      </c>
      <c r="R68" s="36">
        <f t="shared" si="131"/>
        <v>0</v>
      </c>
    </row>
    <row r="69" spans="1:20" s="13" customFormat="1" ht="19.5" customHeight="1" x14ac:dyDescent="0.55000000000000004">
      <c r="A69" s="25" t="s">
        <v>30</v>
      </c>
      <c r="B69" s="34">
        <f t="shared" ref="B69:R69" si="132">SUM(B70+B71+B74)</f>
        <v>28500</v>
      </c>
      <c r="C69" s="34">
        <f t="shared" si="132"/>
        <v>0</v>
      </c>
      <c r="D69" s="34">
        <f t="shared" si="132"/>
        <v>0</v>
      </c>
      <c r="E69" s="34">
        <f t="shared" si="132"/>
        <v>0</v>
      </c>
      <c r="F69" s="34">
        <f t="shared" si="132"/>
        <v>0</v>
      </c>
      <c r="G69" s="34">
        <f t="shared" si="132"/>
        <v>0</v>
      </c>
      <c r="H69" s="34">
        <f t="shared" si="132"/>
        <v>18500</v>
      </c>
      <c r="I69" s="34">
        <f t="shared" si="132"/>
        <v>0</v>
      </c>
      <c r="J69" s="34">
        <f t="shared" si="132"/>
        <v>18500</v>
      </c>
      <c r="K69" s="34">
        <f t="shared" si="132"/>
        <v>10000</v>
      </c>
      <c r="L69" s="34">
        <f t="shared" si="132"/>
        <v>0</v>
      </c>
      <c r="M69" s="34">
        <f t="shared" si="132"/>
        <v>0</v>
      </c>
      <c r="N69" s="34">
        <f t="shared" si="132"/>
        <v>10000</v>
      </c>
      <c r="O69" s="34">
        <f t="shared" si="132"/>
        <v>0</v>
      </c>
      <c r="P69" s="34">
        <f t="shared" si="132"/>
        <v>0</v>
      </c>
      <c r="Q69" s="34">
        <f t="shared" si="132"/>
        <v>0</v>
      </c>
      <c r="R69" s="34">
        <f t="shared" si="132"/>
        <v>0</v>
      </c>
    </row>
    <row r="70" spans="1:20" s="13" customFormat="1" ht="19.5" customHeight="1" x14ac:dyDescent="0.55000000000000004">
      <c r="A70" s="27" t="s">
        <v>31</v>
      </c>
      <c r="B70" s="34">
        <v>0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</row>
    <row r="71" spans="1:20" s="13" customFormat="1" ht="19.5" customHeight="1" x14ac:dyDescent="0.55000000000000004">
      <c r="A71" s="27" t="s">
        <v>32</v>
      </c>
      <c r="B71" s="34">
        <f t="shared" ref="B71:R71" si="133">SUM(B72:B73)</f>
        <v>10700</v>
      </c>
      <c r="C71" s="34">
        <f t="shared" si="133"/>
        <v>0</v>
      </c>
      <c r="D71" s="34">
        <f t="shared" si="133"/>
        <v>0</v>
      </c>
      <c r="E71" s="34">
        <f t="shared" si="133"/>
        <v>0</v>
      </c>
      <c r="F71" s="34">
        <f t="shared" si="133"/>
        <v>0</v>
      </c>
      <c r="G71" s="34">
        <f t="shared" si="133"/>
        <v>0</v>
      </c>
      <c r="H71" s="34">
        <f t="shared" si="133"/>
        <v>10700</v>
      </c>
      <c r="I71" s="34">
        <f t="shared" si="133"/>
        <v>0</v>
      </c>
      <c r="J71" s="34">
        <f t="shared" si="133"/>
        <v>10700</v>
      </c>
      <c r="K71" s="34">
        <f t="shared" si="133"/>
        <v>0</v>
      </c>
      <c r="L71" s="34">
        <f t="shared" si="133"/>
        <v>0</v>
      </c>
      <c r="M71" s="34">
        <f t="shared" si="133"/>
        <v>0</v>
      </c>
      <c r="N71" s="34">
        <f t="shared" si="133"/>
        <v>0</v>
      </c>
      <c r="O71" s="34">
        <f t="shared" si="133"/>
        <v>0</v>
      </c>
      <c r="P71" s="34">
        <f t="shared" si="133"/>
        <v>0</v>
      </c>
      <c r="Q71" s="34">
        <f t="shared" si="133"/>
        <v>0</v>
      </c>
      <c r="R71" s="34">
        <f t="shared" si="133"/>
        <v>0</v>
      </c>
    </row>
    <row r="72" spans="1:20" s="13" customFormat="1" ht="19.5" customHeight="1" x14ac:dyDescent="0.55000000000000004">
      <c r="A72" s="25" t="s">
        <v>33</v>
      </c>
      <c r="B72" s="34">
        <f t="shared" ref="B72:B73" si="134">SUM(F72+J72+N72+R72)</f>
        <v>7700</v>
      </c>
      <c r="C72" s="35"/>
      <c r="D72" s="35"/>
      <c r="E72" s="35"/>
      <c r="F72" s="34">
        <f t="shared" ref="F72:F73" si="135">SUM(C72:E72)</f>
        <v>0</v>
      </c>
      <c r="G72" s="35"/>
      <c r="H72" s="35">
        <v>7700</v>
      </c>
      <c r="I72" s="35"/>
      <c r="J72" s="34">
        <f t="shared" ref="J72:J73" si="136">SUM(G72:I72)</f>
        <v>7700</v>
      </c>
      <c r="K72" s="35"/>
      <c r="L72" s="35"/>
      <c r="M72" s="35"/>
      <c r="N72" s="34">
        <f t="shared" ref="N72:N73" si="137">SUM(K72:M72)</f>
        <v>0</v>
      </c>
      <c r="O72" s="35"/>
      <c r="P72" s="35"/>
      <c r="Q72" s="35"/>
      <c r="R72" s="34">
        <f t="shared" ref="R72:R73" si="138">SUM(O72:Q72)</f>
        <v>0</v>
      </c>
    </row>
    <row r="73" spans="1:20" s="13" customFormat="1" ht="19.5" customHeight="1" x14ac:dyDescent="0.55000000000000004">
      <c r="A73" s="25" t="s">
        <v>34</v>
      </c>
      <c r="B73" s="34">
        <f t="shared" si="134"/>
        <v>3000</v>
      </c>
      <c r="C73" s="35"/>
      <c r="D73" s="35"/>
      <c r="E73" s="35"/>
      <c r="F73" s="34">
        <f t="shared" si="135"/>
        <v>0</v>
      </c>
      <c r="G73" s="35"/>
      <c r="H73" s="35">
        <v>3000</v>
      </c>
      <c r="I73" s="35"/>
      <c r="J73" s="34">
        <f t="shared" si="136"/>
        <v>3000</v>
      </c>
      <c r="K73" s="35"/>
      <c r="L73" s="35"/>
      <c r="M73" s="35"/>
      <c r="N73" s="34">
        <f t="shared" si="137"/>
        <v>0</v>
      </c>
      <c r="O73" s="35"/>
      <c r="P73" s="35"/>
      <c r="Q73" s="35"/>
      <c r="R73" s="34">
        <f t="shared" si="138"/>
        <v>0</v>
      </c>
    </row>
    <row r="74" spans="1:20" s="13" customFormat="1" ht="19.5" customHeight="1" x14ac:dyDescent="0.55000000000000004">
      <c r="A74" s="27" t="s">
        <v>35</v>
      </c>
      <c r="B74" s="34">
        <f t="shared" ref="B74:R74" si="139">SUM(B75:B78)</f>
        <v>17800</v>
      </c>
      <c r="C74" s="34">
        <f t="shared" si="139"/>
        <v>0</v>
      </c>
      <c r="D74" s="34">
        <f t="shared" si="139"/>
        <v>0</v>
      </c>
      <c r="E74" s="34">
        <f t="shared" si="139"/>
        <v>0</v>
      </c>
      <c r="F74" s="34">
        <f t="shared" si="139"/>
        <v>0</v>
      </c>
      <c r="G74" s="34">
        <f t="shared" si="139"/>
        <v>0</v>
      </c>
      <c r="H74" s="34">
        <f t="shared" si="139"/>
        <v>7800</v>
      </c>
      <c r="I74" s="34">
        <f t="shared" si="139"/>
        <v>0</v>
      </c>
      <c r="J74" s="34">
        <f t="shared" si="139"/>
        <v>7800</v>
      </c>
      <c r="K74" s="34">
        <f t="shared" si="139"/>
        <v>10000</v>
      </c>
      <c r="L74" s="34">
        <f t="shared" si="139"/>
        <v>0</v>
      </c>
      <c r="M74" s="34">
        <f t="shared" si="139"/>
        <v>0</v>
      </c>
      <c r="N74" s="34">
        <f t="shared" si="139"/>
        <v>10000</v>
      </c>
      <c r="O74" s="34">
        <f t="shared" si="139"/>
        <v>0</v>
      </c>
      <c r="P74" s="34">
        <f t="shared" si="139"/>
        <v>0</v>
      </c>
      <c r="Q74" s="34">
        <f t="shared" si="139"/>
        <v>0</v>
      </c>
      <c r="R74" s="34">
        <f t="shared" si="139"/>
        <v>0</v>
      </c>
    </row>
    <row r="75" spans="1:20" s="13" customFormat="1" ht="19.5" customHeight="1" x14ac:dyDescent="0.55000000000000004">
      <c r="A75" s="25" t="s">
        <v>36</v>
      </c>
      <c r="B75" s="34">
        <f t="shared" ref="B75:B78" si="140">SUM(F75+J75+N75+R75)</f>
        <v>3300</v>
      </c>
      <c r="C75" s="35"/>
      <c r="D75" s="35"/>
      <c r="E75" s="35"/>
      <c r="F75" s="34">
        <f t="shared" ref="F75:F78" si="141">SUM(C75:E75)</f>
        <v>0</v>
      </c>
      <c r="G75" s="35"/>
      <c r="H75" s="35">
        <v>3300</v>
      </c>
      <c r="I75" s="35"/>
      <c r="J75" s="34">
        <f t="shared" ref="J75:J78" si="142">SUM(G75:I75)</f>
        <v>3300</v>
      </c>
      <c r="K75" s="35"/>
      <c r="L75" s="35"/>
      <c r="M75" s="35"/>
      <c r="N75" s="34">
        <f t="shared" ref="N75:N78" si="143">SUM(K75:M75)</f>
        <v>0</v>
      </c>
      <c r="O75" s="35"/>
      <c r="P75" s="35"/>
      <c r="Q75" s="35"/>
      <c r="R75" s="34">
        <f t="shared" ref="R75:R78" si="144">SUM(O75:Q75)</f>
        <v>0</v>
      </c>
    </row>
    <row r="76" spans="1:20" s="13" customFormat="1" ht="19.5" customHeight="1" x14ac:dyDescent="0.55000000000000004">
      <c r="A76" s="25" t="s">
        <v>37</v>
      </c>
      <c r="B76" s="34">
        <f t="shared" si="140"/>
        <v>10000</v>
      </c>
      <c r="C76" s="35"/>
      <c r="D76" s="35"/>
      <c r="E76" s="35"/>
      <c r="F76" s="34">
        <f t="shared" si="141"/>
        <v>0</v>
      </c>
      <c r="G76" s="35"/>
      <c r="H76" s="35"/>
      <c r="I76" s="35"/>
      <c r="J76" s="34">
        <f t="shared" si="142"/>
        <v>0</v>
      </c>
      <c r="K76" s="35">
        <v>10000</v>
      </c>
      <c r="L76" s="35"/>
      <c r="M76" s="35"/>
      <c r="N76" s="34">
        <f t="shared" si="143"/>
        <v>10000</v>
      </c>
      <c r="O76" s="35"/>
      <c r="P76" s="35"/>
      <c r="Q76" s="35"/>
      <c r="R76" s="34">
        <f t="shared" si="144"/>
        <v>0</v>
      </c>
    </row>
    <row r="77" spans="1:20" s="13" customFormat="1" ht="19.5" customHeight="1" x14ac:dyDescent="0.55000000000000004">
      <c r="A77" s="25" t="s">
        <v>38</v>
      </c>
      <c r="B77" s="34">
        <f t="shared" si="140"/>
        <v>0</v>
      </c>
      <c r="C77" s="35"/>
      <c r="D77" s="35"/>
      <c r="E77" s="35"/>
      <c r="F77" s="34">
        <f t="shared" si="141"/>
        <v>0</v>
      </c>
      <c r="G77" s="35"/>
      <c r="H77" s="35"/>
      <c r="I77" s="35"/>
      <c r="J77" s="34">
        <f t="shared" si="142"/>
        <v>0</v>
      </c>
      <c r="K77" s="35"/>
      <c r="L77" s="35"/>
      <c r="M77" s="35"/>
      <c r="N77" s="34">
        <f t="shared" si="143"/>
        <v>0</v>
      </c>
      <c r="O77" s="35"/>
      <c r="P77" s="35"/>
      <c r="Q77" s="35"/>
      <c r="R77" s="34">
        <f t="shared" si="144"/>
        <v>0</v>
      </c>
    </row>
    <row r="78" spans="1:20" s="13" customFormat="1" ht="19.5" customHeight="1" x14ac:dyDescent="0.55000000000000004">
      <c r="A78" s="25" t="s">
        <v>39</v>
      </c>
      <c r="B78" s="34">
        <f t="shared" si="140"/>
        <v>4500</v>
      </c>
      <c r="C78" s="35"/>
      <c r="D78" s="35"/>
      <c r="E78" s="35"/>
      <c r="F78" s="34">
        <f t="shared" si="141"/>
        <v>0</v>
      </c>
      <c r="G78" s="35"/>
      <c r="H78" s="35">
        <v>4500</v>
      </c>
      <c r="I78" s="35"/>
      <c r="J78" s="34">
        <f t="shared" si="142"/>
        <v>4500</v>
      </c>
      <c r="K78" s="35"/>
      <c r="L78" s="35"/>
      <c r="M78" s="35"/>
      <c r="N78" s="34">
        <f t="shared" si="143"/>
        <v>0</v>
      </c>
      <c r="O78" s="35"/>
      <c r="P78" s="35"/>
      <c r="Q78" s="35"/>
      <c r="R78" s="34">
        <f t="shared" si="144"/>
        <v>0</v>
      </c>
    </row>
    <row r="79" spans="1:20" s="13" customFormat="1" ht="24.95" customHeight="1" x14ac:dyDescent="0.55000000000000004">
      <c r="A79" s="49" t="s">
        <v>82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</row>
    <row r="80" spans="1:20" s="19" customFormat="1" ht="19.5" customHeight="1" x14ac:dyDescent="0.2">
      <c r="A80" s="107" t="s">
        <v>14</v>
      </c>
      <c r="B80" s="109" t="s">
        <v>15</v>
      </c>
      <c r="C80" s="102" t="s">
        <v>16</v>
      </c>
      <c r="D80" s="103"/>
      <c r="E80" s="104"/>
      <c r="F80" s="105" t="s">
        <v>17</v>
      </c>
      <c r="G80" s="102" t="s">
        <v>18</v>
      </c>
      <c r="H80" s="103"/>
      <c r="I80" s="104"/>
      <c r="J80" s="105" t="s">
        <v>19</v>
      </c>
      <c r="K80" s="102" t="s">
        <v>20</v>
      </c>
      <c r="L80" s="103"/>
      <c r="M80" s="104"/>
      <c r="N80" s="105" t="s">
        <v>21</v>
      </c>
      <c r="O80" s="102" t="s">
        <v>22</v>
      </c>
      <c r="P80" s="103"/>
      <c r="Q80" s="104"/>
      <c r="R80" s="105" t="s">
        <v>23</v>
      </c>
      <c r="S80" s="17"/>
      <c r="T80" s="18"/>
    </row>
    <row r="81" spans="1:20" s="19" customFormat="1" ht="22.5" customHeight="1" x14ac:dyDescent="0.2">
      <c r="A81" s="108"/>
      <c r="B81" s="110"/>
      <c r="C81" s="50" t="s">
        <v>54</v>
      </c>
      <c r="D81" s="50" t="s">
        <v>24</v>
      </c>
      <c r="E81" s="50" t="s">
        <v>25</v>
      </c>
      <c r="F81" s="106"/>
      <c r="G81" s="50" t="s">
        <v>26</v>
      </c>
      <c r="H81" s="50" t="s">
        <v>27</v>
      </c>
      <c r="I81" s="50" t="s">
        <v>28</v>
      </c>
      <c r="J81" s="106"/>
      <c r="K81" s="50" t="s">
        <v>55</v>
      </c>
      <c r="L81" s="50" t="s">
        <v>56</v>
      </c>
      <c r="M81" s="50" t="s">
        <v>57</v>
      </c>
      <c r="N81" s="106"/>
      <c r="O81" s="50" t="s">
        <v>58</v>
      </c>
      <c r="P81" s="50" t="s">
        <v>59</v>
      </c>
      <c r="Q81" s="50" t="s">
        <v>60</v>
      </c>
      <c r="R81" s="106"/>
      <c r="S81" s="20"/>
    </row>
    <row r="82" spans="1:20" s="13" customFormat="1" ht="19.5" customHeight="1" x14ac:dyDescent="0.55000000000000004">
      <c r="A82" s="28" t="s">
        <v>29</v>
      </c>
      <c r="B82" s="33">
        <f>SUM(B83)</f>
        <v>28500</v>
      </c>
      <c r="C82" s="33">
        <f t="shared" ref="C82:C83" si="145">SUM(C83)</f>
        <v>0</v>
      </c>
      <c r="D82" s="33">
        <f t="shared" ref="D82:D83" si="146">SUM(D83)</f>
        <v>0</v>
      </c>
      <c r="E82" s="33">
        <f t="shared" ref="E82:E83" si="147">SUM(E83)</f>
        <v>0</v>
      </c>
      <c r="F82" s="33">
        <f t="shared" ref="F82:F83" si="148">SUM(F83)</f>
        <v>0</v>
      </c>
      <c r="G82" s="33">
        <f t="shared" ref="G82:G83" si="149">SUM(G83)</f>
        <v>0</v>
      </c>
      <c r="H82" s="33">
        <f t="shared" ref="H82:H83" si="150">SUM(H83)</f>
        <v>18500</v>
      </c>
      <c r="I82" s="33">
        <f t="shared" ref="I82:I83" si="151">SUM(I83)</f>
        <v>0</v>
      </c>
      <c r="J82" s="33">
        <f t="shared" ref="J82:J83" si="152">SUM(J83)</f>
        <v>18500</v>
      </c>
      <c r="K82" s="33">
        <f t="shared" ref="K82:K83" si="153">SUM(K83)</f>
        <v>10000</v>
      </c>
      <c r="L82" s="33">
        <f t="shared" ref="L82:L83" si="154">SUM(L83)</f>
        <v>0</v>
      </c>
      <c r="M82" s="33">
        <f t="shared" ref="M82:M83" si="155">SUM(M83)</f>
        <v>0</v>
      </c>
      <c r="N82" s="33">
        <f t="shared" ref="N82:N83" si="156">SUM(N83)</f>
        <v>10000</v>
      </c>
      <c r="O82" s="33">
        <f t="shared" ref="O82:O83" si="157">SUM(O83)</f>
        <v>0</v>
      </c>
      <c r="P82" s="33">
        <f t="shared" ref="P82:P83" si="158">SUM(P83)</f>
        <v>0</v>
      </c>
      <c r="Q82" s="33">
        <f t="shared" ref="Q82:Q83" si="159">SUM(Q83)</f>
        <v>0</v>
      </c>
      <c r="R82" s="33">
        <f t="shared" ref="R82:R83" si="160">SUM(R83)</f>
        <v>0</v>
      </c>
    </row>
    <row r="83" spans="1:20" s="13" customFormat="1" ht="19.5" customHeight="1" x14ac:dyDescent="0.55000000000000004">
      <c r="A83" s="26" t="s">
        <v>3</v>
      </c>
      <c r="B83" s="36">
        <f>SUM(B84)</f>
        <v>28500</v>
      </c>
      <c r="C83" s="36">
        <f t="shared" si="145"/>
        <v>0</v>
      </c>
      <c r="D83" s="36">
        <f t="shared" si="146"/>
        <v>0</v>
      </c>
      <c r="E83" s="36">
        <f t="shared" si="147"/>
        <v>0</v>
      </c>
      <c r="F83" s="36">
        <f t="shared" si="148"/>
        <v>0</v>
      </c>
      <c r="G83" s="36">
        <f t="shared" si="149"/>
        <v>0</v>
      </c>
      <c r="H83" s="36">
        <f t="shared" si="150"/>
        <v>18500</v>
      </c>
      <c r="I83" s="36">
        <f t="shared" si="151"/>
        <v>0</v>
      </c>
      <c r="J83" s="36">
        <f t="shared" si="152"/>
        <v>18500</v>
      </c>
      <c r="K83" s="36">
        <f t="shared" si="153"/>
        <v>10000</v>
      </c>
      <c r="L83" s="36">
        <f t="shared" si="154"/>
        <v>0</v>
      </c>
      <c r="M83" s="36">
        <f t="shared" si="155"/>
        <v>0</v>
      </c>
      <c r="N83" s="36">
        <f t="shared" si="156"/>
        <v>10000</v>
      </c>
      <c r="O83" s="36">
        <f t="shared" si="157"/>
        <v>0</v>
      </c>
      <c r="P83" s="36">
        <f t="shared" si="158"/>
        <v>0</v>
      </c>
      <c r="Q83" s="36">
        <f t="shared" si="159"/>
        <v>0</v>
      </c>
      <c r="R83" s="36">
        <f t="shared" si="160"/>
        <v>0</v>
      </c>
    </row>
    <row r="84" spans="1:20" s="13" customFormat="1" ht="19.5" customHeight="1" x14ac:dyDescent="0.55000000000000004">
      <c r="A84" s="25" t="s">
        <v>30</v>
      </c>
      <c r="B84" s="34">
        <f t="shared" ref="B84:R84" si="161">SUM(B85+B86+B89)</f>
        <v>28500</v>
      </c>
      <c r="C84" s="34">
        <f t="shared" si="161"/>
        <v>0</v>
      </c>
      <c r="D84" s="34">
        <f t="shared" si="161"/>
        <v>0</v>
      </c>
      <c r="E84" s="34">
        <f t="shared" si="161"/>
        <v>0</v>
      </c>
      <c r="F84" s="34">
        <f t="shared" si="161"/>
        <v>0</v>
      </c>
      <c r="G84" s="34">
        <f t="shared" si="161"/>
        <v>0</v>
      </c>
      <c r="H84" s="34">
        <f t="shared" si="161"/>
        <v>18500</v>
      </c>
      <c r="I84" s="34">
        <f t="shared" si="161"/>
        <v>0</v>
      </c>
      <c r="J84" s="34">
        <f t="shared" si="161"/>
        <v>18500</v>
      </c>
      <c r="K84" s="34">
        <f t="shared" si="161"/>
        <v>10000</v>
      </c>
      <c r="L84" s="34">
        <f t="shared" si="161"/>
        <v>0</v>
      </c>
      <c r="M84" s="34">
        <f t="shared" si="161"/>
        <v>0</v>
      </c>
      <c r="N84" s="34">
        <f t="shared" si="161"/>
        <v>10000</v>
      </c>
      <c r="O84" s="34">
        <f t="shared" si="161"/>
        <v>0</v>
      </c>
      <c r="P84" s="34">
        <f t="shared" si="161"/>
        <v>0</v>
      </c>
      <c r="Q84" s="34">
        <f t="shared" si="161"/>
        <v>0</v>
      </c>
      <c r="R84" s="34">
        <f t="shared" si="161"/>
        <v>0</v>
      </c>
    </row>
    <row r="85" spans="1:20" s="13" customFormat="1" ht="19.5" customHeight="1" x14ac:dyDescent="0.55000000000000004">
      <c r="A85" s="27" t="s">
        <v>31</v>
      </c>
      <c r="B85" s="34">
        <v>0</v>
      </c>
      <c r="C85" s="34">
        <v>0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</row>
    <row r="86" spans="1:20" s="13" customFormat="1" ht="19.5" customHeight="1" x14ac:dyDescent="0.55000000000000004">
      <c r="A86" s="27" t="s">
        <v>32</v>
      </c>
      <c r="B86" s="34">
        <f t="shared" ref="B86:R86" si="162">SUM(B87:B88)</f>
        <v>10700</v>
      </c>
      <c r="C86" s="34">
        <f t="shared" si="162"/>
        <v>0</v>
      </c>
      <c r="D86" s="34">
        <f t="shared" si="162"/>
        <v>0</v>
      </c>
      <c r="E86" s="34">
        <f t="shared" si="162"/>
        <v>0</v>
      </c>
      <c r="F86" s="34">
        <f t="shared" si="162"/>
        <v>0</v>
      </c>
      <c r="G86" s="34">
        <f t="shared" si="162"/>
        <v>0</v>
      </c>
      <c r="H86" s="34">
        <f t="shared" si="162"/>
        <v>10700</v>
      </c>
      <c r="I86" s="34">
        <f t="shared" si="162"/>
        <v>0</v>
      </c>
      <c r="J86" s="34">
        <f t="shared" si="162"/>
        <v>10700</v>
      </c>
      <c r="K86" s="34">
        <f t="shared" si="162"/>
        <v>0</v>
      </c>
      <c r="L86" s="34">
        <f t="shared" si="162"/>
        <v>0</v>
      </c>
      <c r="M86" s="34">
        <f t="shared" si="162"/>
        <v>0</v>
      </c>
      <c r="N86" s="34">
        <f t="shared" si="162"/>
        <v>0</v>
      </c>
      <c r="O86" s="34">
        <f t="shared" si="162"/>
        <v>0</v>
      </c>
      <c r="P86" s="34">
        <f t="shared" si="162"/>
        <v>0</v>
      </c>
      <c r="Q86" s="34">
        <f t="shared" si="162"/>
        <v>0</v>
      </c>
      <c r="R86" s="34">
        <f t="shared" si="162"/>
        <v>0</v>
      </c>
    </row>
    <row r="87" spans="1:20" s="13" customFormat="1" ht="19.5" customHeight="1" x14ac:dyDescent="0.55000000000000004">
      <c r="A87" s="25" t="s">
        <v>33</v>
      </c>
      <c r="B87" s="34">
        <f t="shared" ref="B87:B88" si="163">SUM(F87+J87+N87+R87)</f>
        <v>7700</v>
      </c>
      <c r="C87" s="35"/>
      <c r="D87" s="35"/>
      <c r="E87" s="35"/>
      <c r="F87" s="34">
        <f t="shared" ref="F87:F88" si="164">SUM(C87:E87)</f>
        <v>0</v>
      </c>
      <c r="G87" s="35"/>
      <c r="H87" s="35">
        <v>7700</v>
      </c>
      <c r="I87" s="35"/>
      <c r="J87" s="34">
        <f t="shared" ref="J87:J88" si="165">SUM(G87:I87)</f>
        <v>7700</v>
      </c>
      <c r="K87" s="35"/>
      <c r="L87" s="35"/>
      <c r="M87" s="35"/>
      <c r="N87" s="34">
        <f t="shared" ref="N87:N88" si="166">SUM(K87:M87)</f>
        <v>0</v>
      </c>
      <c r="O87" s="35"/>
      <c r="P87" s="35"/>
      <c r="Q87" s="35"/>
      <c r="R87" s="34">
        <f t="shared" ref="R87:R88" si="167">SUM(O87:Q87)</f>
        <v>0</v>
      </c>
    </row>
    <row r="88" spans="1:20" s="13" customFormat="1" ht="19.5" customHeight="1" x14ac:dyDescent="0.55000000000000004">
      <c r="A88" s="25" t="s">
        <v>34</v>
      </c>
      <c r="B88" s="34">
        <f t="shared" si="163"/>
        <v>3000</v>
      </c>
      <c r="C88" s="35"/>
      <c r="D88" s="35"/>
      <c r="E88" s="35"/>
      <c r="F88" s="34">
        <f t="shared" si="164"/>
        <v>0</v>
      </c>
      <c r="G88" s="35"/>
      <c r="H88" s="35">
        <v>3000</v>
      </c>
      <c r="I88" s="35"/>
      <c r="J88" s="34">
        <f t="shared" si="165"/>
        <v>3000</v>
      </c>
      <c r="K88" s="35"/>
      <c r="L88" s="35"/>
      <c r="M88" s="35"/>
      <c r="N88" s="34">
        <f t="shared" si="166"/>
        <v>0</v>
      </c>
      <c r="O88" s="35"/>
      <c r="P88" s="35"/>
      <c r="Q88" s="35"/>
      <c r="R88" s="34">
        <f t="shared" si="167"/>
        <v>0</v>
      </c>
    </row>
    <row r="89" spans="1:20" s="13" customFormat="1" ht="19.5" customHeight="1" x14ac:dyDescent="0.55000000000000004">
      <c r="A89" s="27" t="s">
        <v>35</v>
      </c>
      <c r="B89" s="34">
        <f t="shared" ref="B89:R89" si="168">SUM(B90:B93)</f>
        <v>17800</v>
      </c>
      <c r="C89" s="34">
        <f t="shared" si="168"/>
        <v>0</v>
      </c>
      <c r="D89" s="34">
        <f t="shared" si="168"/>
        <v>0</v>
      </c>
      <c r="E89" s="34">
        <f t="shared" si="168"/>
        <v>0</v>
      </c>
      <c r="F89" s="34">
        <f t="shared" si="168"/>
        <v>0</v>
      </c>
      <c r="G89" s="34">
        <f t="shared" si="168"/>
        <v>0</v>
      </c>
      <c r="H89" s="34">
        <f t="shared" si="168"/>
        <v>7800</v>
      </c>
      <c r="I89" s="34">
        <f t="shared" si="168"/>
        <v>0</v>
      </c>
      <c r="J89" s="34">
        <f t="shared" si="168"/>
        <v>7800</v>
      </c>
      <c r="K89" s="34">
        <f t="shared" si="168"/>
        <v>10000</v>
      </c>
      <c r="L89" s="34">
        <f t="shared" si="168"/>
        <v>0</v>
      </c>
      <c r="M89" s="34">
        <f t="shared" si="168"/>
        <v>0</v>
      </c>
      <c r="N89" s="34">
        <f t="shared" si="168"/>
        <v>10000</v>
      </c>
      <c r="O89" s="34">
        <f t="shared" si="168"/>
        <v>0</v>
      </c>
      <c r="P89" s="34">
        <f t="shared" si="168"/>
        <v>0</v>
      </c>
      <c r="Q89" s="34">
        <f t="shared" si="168"/>
        <v>0</v>
      </c>
      <c r="R89" s="34">
        <f t="shared" si="168"/>
        <v>0</v>
      </c>
    </row>
    <row r="90" spans="1:20" s="13" customFormat="1" ht="19.5" customHeight="1" x14ac:dyDescent="0.55000000000000004">
      <c r="A90" s="25" t="s">
        <v>36</v>
      </c>
      <c r="B90" s="34">
        <f t="shared" ref="B90:B93" si="169">SUM(F90+J90+N90+R90)</f>
        <v>3300</v>
      </c>
      <c r="C90" s="35"/>
      <c r="D90" s="35"/>
      <c r="E90" s="35"/>
      <c r="F90" s="34">
        <f t="shared" ref="F90:F93" si="170">SUM(C90:E90)</f>
        <v>0</v>
      </c>
      <c r="G90" s="35"/>
      <c r="H90" s="35">
        <v>3300</v>
      </c>
      <c r="I90" s="35"/>
      <c r="J90" s="34">
        <f t="shared" ref="J90:J93" si="171">SUM(G90:I90)</f>
        <v>3300</v>
      </c>
      <c r="K90" s="35"/>
      <c r="L90" s="35"/>
      <c r="M90" s="35"/>
      <c r="N90" s="34">
        <f t="shared" ref="N90:N93" si="172">SUM(K90:M90)</f>
        <v>0</v>
      </c>
      <c r="O90" s="35"/>
      <c r="P90" s="35"/>
      <c r="Q90" s="35"/>
      <c r="R90" s="34">
        <f t="shared" ref="R90:R93" si="173">SUM(O90:Q90)</f>
        <v>0</v>
      </c>
    </row>
    <row r="91" spans="1:20" s="13" customFormat="1" ht="19.5" customHeight="1" x14ac:dyDescent="0.55000000000000004">
      <c r="A91" s="25" t="s">
        <v>37</v>
      </c>
      <c r="B91" s="34">
        <f t="shared" si="169"/>
        <v>10000</v>
      </c>
      <c r="C91" s="35"/>
      <c r="D91" s="35"/>
      <c r="E91" s="35"/>
      <c r="F91" s="34">
        <f t="shared" si="170"/>
        <v>0</v>
      </c>
      <c r="G91" s="35"/>
      <c r="H91" s="35"/>
      <c r="I91" s="35"/>
      <c r="J91" s="34">
        <f t="shared" si="171"/>
        <v>0</v>
      </c>
      <c r="K91" s="35">
        <v>10000</v>
      </c>
      <c r="L91" s="35"/>
      <c r="M91" s="35"/>
      <c r="N91" s="34">
        <f t="shared" si="172"/>
        <v>10000</v>
      </c>
      <c r="O91" s="35"/>
      <c r="P91" s="35"/>
      <c r="Q91" s="35"/>
      <c r="R91" s="34">
        <f t="shared" si="173"/>
        <v>0</v>
      </c>
    </row>
    <row r="92" spans="1:20" s="13" customFormat="1" ht="19.5" customHeight="1" x14ac:dyDescent="0.55000000000000004">
      <c r="A92" s="25" t="s">
        <v>38</v>
      </c>
      <c r="B92" s="34">
        <f t="shared" si="169"/>
        <v>0</v>
      </c>
      <c r="C92" s="35"/>
      <c r="D92" s="35"/>
      <c r="E92" s="35"/>
      <c r="F92" s="34">
        <f t="shared" si="170"/>
        <v>0</v>
      </c>
      <c r="G92" s="35"/>
      <c r="H92" s="35"/>
      <c r="I92" s="35"/>
      <c r="J92" s="34">
        <f t="shared" si="171"/>
        <v>0</v>
      </c>
      <c r="K92" s="35"/>
      <c r="L92" s="35"/>
      <c r="M92" s="35"/>
      <c r="N92" s="34">
        <f t="shared" si="172"/>
        <v>0</v>
      </c>
      <c r="O92" s="35"/>
      <c r="P92" s="35"/>
      <c r="Q92" s="35"/>
      <c r="R92" s="34">
        <f t="shared" si="173"/>
        <v>0</v>
      </c>
    </row>
    <row r="93" spans="1:20" s="13" customFormat="1" ht="19.5" customHeight="1" x14ac:dyDescent="0.55000000000000004">
      <c r="A93" s="25" t="s">
        <v>39</v>
      </c>
      <c r="B93" s="34">
        <f t="shared" si="169"/>
        <v>4500</v>
      </c>
      <c r="C93" s="35"/>
      <c r="D93" s="35"/>
      <c r="E93" s="35"/>
      <c r="F93" s="34">
        <f t="shared" si="170"/>
        <v>0</v>
      </c>
      <c r="G93" s="35"/>
      <c r="H93" s="35">
        <v>4500</v>
      </c>
      <c r="I93" s="35"/>
      <c r="J93" s="34">
        <f t="shared" si="171"/>
        <v>4500</v>
      </c>
      <c r="K93" s="35"/>
      <c r="L93" s="35"/>
      <c r="M93" s="35"/>
      <c r="N93" s="34">
        <f t="shared" si="172"/>
        <v>0</v>
      </c>
      <c r="O93" s="35"/>
      <c r="P93" s="35"/>
      <c r="Q93" s="35"/>
      <c r="R93" s="34">
        <f t="shared" si="173"/>
        <v>0</v>
      </c>
    </row>
    <row r="94" spans="1:20" s="13" customFormat="1" ht="24.95" customHeight="1" x14ac:dyDescent="0.55000000000000004">
      <c r="A94" s="49" t="s">
        <v>83</v>
      </c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</row>
    <row r="95" spans="1:20" s="19" customFormat="1" ht="19.5" customHeight="1" x14ac:dyDescent="0.2">
      <c r="A95" s="107" t="s">
        <v>14</v>
      </c>
      <c r="B95" s="109" t="s">
        <v>15</v>
      </c>
      <c r="C95" s="102" t="s">
        <v>16</v>
      </c>
      <c r="D95" s="103"/>
      <c r="E95" s="104"/>
      <c r="F95" s="105" t="s">
        <v>17</v>
      </c>
      <c r="G95" s="102" t="s">
        <v>18</v>
      </c>
      <c r="H95" s="103"/>
      <c r="I95" s="104"/>
      <c r="J95" s="105" t="s">
        <v>19</v>
      </c>
      <c r="K95" s="102" t="s">
        <v>20</v>
      </c>
      <c r="L95" s="103"/>
      <c r="M95" s="104"/>
      <c r="N95" s="105" t="s">
        <v>21</v>
      </c>
      <c r="O95" s="102" t="s">
        <v>22</v>
      </c>
      <c r="P95" s="103"/>
      <c r="Q95" s="104"/>
      <c r="R95" s="105" t="s">
        <v>23</v>
      </c>
      <c r="S95" s="17"/>
      <c r="T95" s="18"/>
    </row>
    <row r="96" spans="1:20" s="19" customFormat="1" ht="22.5" customHeight="1" x14ac:dyDescent="0.2">
      <c r="A96" s="108"/>
      <c r="B96" s="110"/>
      <c r="C96" s="50" t="s">
        <v>54</v>
      </c>
      <c r="D96" s="50" t="s">
        <v>24</v>
      </c>
      <c r="E96" s="50" t="s">
        <v>25</v>
      </c>
      <c r="F96" s="106"/>
      <c r="G96" s="50" t="s">
        <v>26</v>
      </c>
      <c r="H96" s="50" t="s">
        <v>27</v>
      </c>
      <c r="I96" s="50" t="s">
        <v>28</v>
      </c>
      <c r="J96" s="106"/>
      <c r="K96" s="50" t="s">
        <v>55</v>
      </c>
      <c r="L96" s="50" t="s">
        <v>56</v>
      </c>
      <c r="M96" s="50" t="s">
        <v>57</v>
      </c>
      <c r="N96" s="106"/>
      <c r="O96" s="50" t="s">
        <v>58</v>
      </c>
      <c r="P96" s="50" t="s">
        <v>59</v>
      </c>
      <c r="Q96" s="50" t="s">
        <v>60</v>
      </c>
      <c r="R96" s="106"/>
      <c r="S96" s="20"/>
    </row>
    <row r="97" spans="1:20" s="13" customFormat="1" ht="19.5" customHeight="1" x14ac:dyDescent="0.55000000000000004">
      <c r="A97" s="28" t="s">
        <v>29</v>
      </c>
      <c r="B97" s="33">
        <f>SUM(B98)</f>
        <v>28500</v>
      </c>
      <c r="C97" s="33">
        <f t="shared" ref="C97:C98" si="174">SUM(C98)</f>
        <v>0</v>
      </c>
      <c r="D97" s="33">
        <f t="shared" ref="D97:D98" si="175">SUM(D98)</f>
        <v>0</v>
      </c>
      <c r="E97" s="33">
        <f t="shared" ref="E97:E98" si="176">SUM(E98)</f>
        <v>0</v>
      </c>
      <c r="F97" s="33">
        <f t="shared" ref="F97:F98" si="177">SUM(F98)</f>
        <v>0</v>
      </c>
      <c r="G97" s="33">
        <f t="shared" ref="G97:G98" si="178">SUM(G98)</f>
        <v>0</v>
      </c>
      <c r="H97" s="33">
        <f t="shared" ref="H97:H98" si="179">SUM(H98)</f>
        <v>18500</v>
      </c>
      <c r="I97" s="33">
        <f t="shared" ref="I97:I98" si="180">SUM(I98)</f>
        <v>0</v>
      </c>
      <c r="J97" s="33">
        <f t="shared" ref="J97:J98" si="181">SUM(J98)</f>
        <v>18500</v>
      </c>
      <c r="K97" s="33">
        <f t="shared" ref="K97:K98" si="182">SUM(K98)</f>
        <v>10000</v>
      </c>
      <c r="L97" s="33">
        <f t="shared" ref="L97:L98" si="183">SUM(L98)</f>
        <v>0</v>
      </c>
      <c r="M97" s="33">
        <f t="shared" ref="M97:M98" si="184">SUM(M98)</f>
        <v>0</v>
      </c>
      <c r="N97" s="33">
        <f t="shared" ref="N97:N98" si="185">SUM(N98)</f>
        <v>10000</v>
      </c>
      <c r="O97" s="33">
        <f t="shared" ref="O97:O98" si="186">SUM(O98)</f>
        <v>0</v>
      </c>
      <c r="P97" s="33">
        <f t="shared" ref="P97:P98" si="187">SUM(P98)</f>
        <v>0</v>
      </c>
      <c r="Q97" s="33">
        <f t="shared" ref="Q97:Q98" si="188">SUM(Q98)</f>
        <v>0</v>
      </c>
      <c r="R97" s="33">
        <f t="shared" ref="R97:R98" si="189">SUM(R98)</f>
        <v>0</v>
      </c>
    </row>
    <row r="98" spans="1:20" s="13" customFormat="1" ht="19.5" customHeight="1" x14ac:dyDescent="0.55000000000000004">
      <c r="A98" s="26" t="s">
        <v>3</v>
      </c>
      <c r="B98" s="36">
        <f>SUM(B99)</f>
        <v>28500</v>
      </c>
      <c r="C98" s="36">
        <f t="shared" si="174"/>
        <v>0</v>
      </c>
      <c r="D98" s="36">
        <f t="shared" si="175"/>
        <v>0</v>
      </c>
      <c r="E98" s="36">
        <f t="shared" si="176"/>
        <v>0</v>
      </c>
      <c r="F98" s="36">
        <f t="shared" si="177"/>
        <v>0</v>
      </c>
      <c r="G98" s="36">
        <f t="shared" si="178"/>
        <v>0</v>
      </c>
      <c r="H98" s="36">
        <f t="shared" si="179"/>
        <v>18500</v>
      </c>
      <c r="I98" s="36">
        <f t="shared" si="180"/>
        <v>0</v>
      </c>
      <c r="J98" s="36">
        <f t="shared" si="181"/>
        <v>18500</v>
      </c>
      <c r="K98" s="36">
        <f t="shared" si="182"/>
        <v>10000</v>
      </c>
      <c r="L98" s="36">
        <f t="shared" si="183"/>
        <v>0</v>
      </c>
      <c r="M98" s="36">
        <f t="shared" si="184"/>
        <v>0</v>
      </c>
      <c r="N98" s="36">
        <f t="shared" si="185"/>
        <v>10000</v>
      </c>
      <c r="O98" s="36">
        <f t="shared" si="186"/>
        <v>0</v>
      </c>
      <c r="P98" s="36">
        <f t="shared" si="187"/>
        <v>0</v>
      </c>
      <c r="Q98" s="36">
        <f t="shared" si="188"/>
        <v>0</v>
      </c>
      <c r="R98" s="36">
        <f t="shared" si="189"/>
        <v>0</v>
      </c>
    </row>
    <row r="99" spans="1:20" s="13" customFormat="1" ht="19.5" customHeight="1" x14ac:dyDescent="0.55000000000000004">
      <c r="A99" s="25" t="s">
        <v>30</v>
      </c>
      <c r="B99" s="34">
        <f t="shared" ref="B99:R99" si="190">SUM(B100+B101+B104)</f>
        <v>28500</v>
      </c>
      <c r="C99" s="34">
        <f t="shared" si="190"/>
        <v>0</v>
      </c>
      <c r="D99" s="34">
        <f t="shared" si="190"/>
        <v>0</v>
      </c>
      <c r="E99" s="34">
        <f t="shared" si="190"/>
        <v>0</v>
      </c>
      <c r="F99" s="34">
        <f t="shared" si="190"/>
        <v>0</v>
      </c>
      <c r="G99" s="34">
        <f t="shared" si="190"/>
        <v>0</v>
      </c>
      <c r="H99" s="34">
        <f t="shared" si="190"/>
        <v>18500</v>
      </c>
      <c r="I99" s="34">
        <f t="shared" si="190"/>
        <v>0</v>
      </c>
      <c r="J99" s="34">
        <f t="shared" si="190"/>
        <v>18500</v>
      </c>
      <c r="K99" s="34">
        <f t="shared" si="190"/>
        <v>10000</v>
      </c>
      <c r="L99" s="34">
        <f t="shared" si="190"/>
        <v>0</v>
      </c>
      <c r="M99" s="34">
        <f t="shared" si="190"/>
        <v>0</v>
      </c>
      <c r="N99" s="34">
        <f t="shared" si="190"/>
        <v>10000</v>
      </c>
      <c r="O99" s="34">
        <f t="shared" si="190"/>
        <v>0</v>
      </c>
      <c r="P99" s="34">
        <f t="shared" si="190"/>
        <v>0</v>
      </c>
      <c r="Q99" s="34">
        <f t="shared" si="190"/>
        <v>0</v>
      </c>
      <c r="R99" s="34">
        <f t="shared" si="190"/>
        <v>0</v>
      </c>
    </row>
    <row r="100" spans="1:20" s="13" customFormat="1" ht="19.5" customHeight="1" x14ac:dyDescent="0.55000000000000004">
      <c r="A100" s="27" t="s">
        <v>31</v>
      </c>
      <c r="B100" s="34">
        <v>0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</row>
    <row r="101" spans="1:20" s="13" customFormat="1" ht="19.5" customHeight="1" x14ac:dyDescent="0.55000000000000004">
      <c r="A101" s="27" t="s">
        <v>32</v>
      </c>
      <c r="B101" s="34">
        <f t="shared" ref="B101:R101" si="191">SUM(B102:B103)</f>
        <v>10700</v>
      </c>
      <c r="C101" s="34">
        <f t="shared" si="191"/>
        <v>0</v>
      </c>
      <c r="D101" s="34">
        <f t="shared" si="191"/>
        <v>0</v>
      </c>
      <c r="E101" s="34">
        <f t="shared" si="191"/>
        <v>0</v>
      </c>
      <c r="F101" s="34">
        <f t="shared" si="191"/>
        <v>0</v>
      </c>
      <c r="G101" s="34">
        <f t="shared" si="191"/>
        <v>0</v>
      </c>
      <c r="H101" s="34">
        <f t="shared" si="191"/>
        <v>10700</v>
      </c>
      <c r="I101" s="34">
        <f t="shared" si="191"/>
        <v>0</v>
      </c>
      <c r="J101" s="34">
        <f t="shared" si="191"/>
        <v>10700</v>
      </c>
      <c r="K101" s="34">
        <f t="shared" si="191"/>
        <v>0</v>
      </c>
      <c r="L101" s="34">
        <f t="shared" si="191"/>
        <v>0</v>
      </c>
      <c r="M101" s="34">
        <f t="shared" si="191"/>
        <v>0</v>
      </c>
      <c r="N101" s="34">
        <f t="shared" si="191"/>
        <v>0</v>
      </c>
      <c r="O101" s="34">
        <f t="shared" si="191"/>
        <v>0</v>
      </c>
      <c r="P101" s="34">
        <f t="shared" si="191"/>
        <v>0</v>
      </c>
      <c r="Q101" s="34">
        <f t="shared" si="191"/>
        <v>0</v>
      </c>
      <c r="R101" s="34">
        <f t="shared" si="191"/>
        <v>0</v>
      </c>
    </row>
    <row r="102" spans="1:20" s="13" customFormat="1" ht="19.5" customHeight="1" x14ac:dyDescent="0.55000000000000004">
      <c r="A102" s="25" t="s">
        <v>33</v>
      </c>
      <c r="B102" s="34">
        <f t="shared" ref="B102:B103" si="192">SUM(F102+J102+N102+R102)</f>
        <v>10700</v>
      </c>
      <c r="C102" s="35"/>
      <c r="D102" s="35"/>
      <c r="E102" s="35"/>
      <c r="F102" s="34">
        <f t="shared" ref="F102:F103" si="193">SUM(C102:E102)</f>
        <v>0</v>
      </c>
      <c r="G102" s="35"/>
      <c r="H102" s="35">
        <f>7700+3000</f>
        <v>10700</v>
      </c>
      <c r="I102" s="35"/>
      <c r="J102" s="34">
        <f t="shared" ref="J102:J103" si="194">SUM(G102:I102)</f>
        <v>10700</v>
      </c>
      <c r="K102" s="35"/>
      <c r="L102" s="35"/>
      <c r="M102" s="35"/>
      <c r="N102" s="34">
        <f t="shared" ref="N102:N103" si="195">SUM(K102:M102)</f>
        <v>0</v>
      </c>
      <c r="O102" s="35"/>
      <c r="P102" s="35"/>
      <c r="Q102" s="35"/>
      <c r="R102" s="34">
        <f t="shared" ref="R102:R103" si="196">SUM(O102:Q102)</f>
        <v>0</v>
      </c>
    </row>
    <row r="103" spans="1:20" s="13" customFormat="1" ht="19.5" customHeight="1" x14ac:dyDescent="0.55000000000000004">
      <c r="A103" s="25" t="s">
        <v>34</v>
      </c>
      <c r="B103" s="34">
        <f t="shared" si="192"/>
        <v>0</v>
      </c>
      <c r="C103" s="35"/>
      <c r="D103" s="35"/>
      <c r="E103" s="35"/>
      <c r="F103" s="34">
        <f t="shared" si="193"/>
        <v>0</v>
      </c>
      <c r="G103" s="35"/>
      <c r="H103" s="35">
        <v>0</v>
      </c>
      <c r="I103" s="35"/>
      <c r="J103" s="34">
        <f t="shared" si="194"/>
        <v>0</v>
      </c>
      <c r="K103" s="35"/>
      <c r="L103" s="35"/>
      <c r="M103" s="35"/>
      <c r="N103" s="34">
        <f t="shared" si="195"/>
        <v>0</v>
      </c>
      <c r="O103" s="35"/>
      <c r="P103" s="35"/>
      <c r="Q103" s="35"/>
      <c r="R103" s="34">
        <f t="shared" si="196"/>
        <v>0</v>
      </c>
    </row>
    <row r="104" spans="1:20" s="13" customFormat="1" ht="19.5" customHeight="1" x14ac:dyDescent="0.55000000000000004">
      <c r="A104" s="27" t="s">
        <v>35</v>
      </c>
      <c r="B104" s="34">
        <f t="shared" ref="B104:R104" si="197">SUM(B105:B108)</f>
        <v>17800</v>
      </c>
      <c r="C104" s="34">
        <f t="shared" si="197"/>
        <v>0</v>
      </c>
      <c r="D104" s="34">
        <f t="shared" si="197"/>
        <v>0</v>
      </c>
      <c r="E104" s="34">
        <f t="shared" si="197"/>
        <v>0</v>
      </c>
      <c r="F104" s="34">
        <f t="shared" si="197"/>
        <v>0</v>
      </c>
      <c r="G104" s="34">
        <f t="shared" si="197"/>
        <v>0</v>
      </c>
      <c r="H104" s="34">
        <f t="shared" si="197"/>
        <v>7800</v>
      </c>
      <c r="I104" s="34">
        <f t="shared" si="197"/>
        <v>0</v>
      </c>
      <c r="J104" s="34">
        <f t="shared" si="197"/>
        <v>7800</v>
      </c>
      <c r="K104" s="34">
        <f t="shared" si="197"/>
        <v>10000</v>
      </c>
      <c r="L104" s="34">
        <f t="shared" si="197"/>
        <v>0</v>
      </c>
      <c r="M104" s="34">
        <f t="shared" si="197"/>
        <v>0</v>
      </c>
      <c r="N104" s="34">
        <f t="shared" si="197"/>
        <v>10000</v>
      </c>
      <c r="O104" s="34">
        <f t="shared" si="197"/>
        <v>0</v>
      </c>
      <c r="P104" s="34">
        <f t="shared" si="197"/>
        <v>0</v>
      </c>
      <c r="Q104" s="34">
        <f t="shared" si="197"/>
        <v>0</v>
      </c>
      <c r="R104" s="34">
        <f t="shared" si="197"/>
        <v>0</v>
      </c>
    </row>
    <row r="105" spans="1:20" s="13" customFormat="1" ht="19.5" customHeight="1" x14ac:dyDescent="0.55000000000000004">
      <c r="A105" s="25" t="s">
        <v>36</v>
      </c>
      <c r="B105" s="34">
        <f t="shared" ref="B105:B108" si="198">SUM(F105+J105+N105+R105)</f>
        <v>3300</v>
      </c>
      <c r="C105" s="35"/>
      <c r="D105" s="35"/>
      <c r="E105" s="35"/>
      <c r="F105" s="34">
        <f t="shared" ref="F105:F108" si="199">SUM(C105:E105)</f>
        <v>0</v>
      </c>
      <c r="G105" s="35"/>
      <c r="H105" s="35">
        <v>3300</v>
      </c>
      <c r="I105" s="35"/>
      <c r="J105" s="34">
        <f t="shared" ref="J105:J108" si="200">SUM(G105:I105)</f>
        <v>3300</v>
      </c>
      <c r="K105" s="35"/>
      <c r="L105" s="35"/>
      <c r="M105" s="35"/>
      <c r="N105" s="34">
        <f t="shared" ref="N105:N108" si="201">SUM(K105:M105)</f>
        <v>0</v>
      </c>
      <c r="O105" s="35"/>
      <c r="P105" s="35"/>
      <c r="Q105" s="35"/>
      <c r="R105" s="34">
        <f t="shared" ref="R105:R108" si="202">SUM(O105:Q105)</f>
        <v>0</v>
      </c>
    </row>
    <row r="106" spans="1:20" s="13" customFormat="1" ht="19.5" customHeight="1" x14ac:dyDescent="0.55000000000000004">
      <c r="A106" s="25" t="s">
        <v>37</v>
      </c>
      <c r="B106" s="34">
        <f t="shared" si="198"/>
        <v>10000</v>
      </c>
      <c r="C106" s="35"/>
      <c r="D106" s="35"/>
      <c r="E106" s="35"/>
      <c r="F106" s="34">
        <f t="shared" si="199"/>
        <v>0</v>
      </c>
      <c r="G106" s="35"/>
      <c r="H106" s="35"/>
      <c r="I106" s="35"/>
      <c r="J106" s="34">
        <f t="shared" si="200"/>
        <v>0</v>
      </c>
      <c r="K106" s="35">
        <v>10000</v>
      </c>
      <c r="L106" s="35"/>
      <c r="M106" s="35"/>
      <c r="N106" s="34">
        <f t="shared" si="201"/>
        <v>10000</v>
      </c>
      <c r="O106" s="35"/>
      <c r="P106" s="35"/>
      <c r="Q106" s="35"/>
      <c r="R106" s="34">
        <f t="shared" si="202"/>
        <v>0</v>
      </c>
    </row>
    <row r="107" spans="1:20" s="13" customFormat="1" ht="19.5" customHeight="1" x14ac:dyDescent="0.55000000000000004">
      <c r="A107" s="25" t="s">
        <v>38</v>
      </c>
      <c r="B107" s="34">
        <f t="shared" si="198"/>
        <v>0</v>
      </c>
      <c r="C107" s="35"/>
      <c r="D107" s="35"/>
      <c r="E107" s="35"/>
      <c r="F107" s="34">
        <f t="shared" si="199"/>
        <v>0</v>
      </c>
      <c r="G107" s="35"/>
      <c r="H107" s="35"/>
      <c r="I107" s="35"/>
      <c r="J107" s="34">
        <f t="shared" si="200"/>
        <v>0</v>
      </c>
      <c r="K107" s="35"/>
      <c r="L107" s="35"/>
      <c r="M107" s="35"/>
      <c r="N107" s="34">
        <f t="shared" si="201"/>
        <v>0</v>
      </c>
      <c r="O107" s="35"/>
      <c r="P107" s="35"/>
      <c r="Q107" s="35"/>
      <c r="R107" s="34">
        <f t="shared" si="202"/>
        <v>0</v>
      </c>
    </row>
    <row r="108" spans="1:20" s="13" customFormat="1" ht="19.5" customHeight="1" x14ac:dyDescent="0.55000000000000004">
      <c r="A108" s="25" t="s">
        <v>39</v>
      </c>
      <c r="B108" s="34">
        <f t="shared" si="198"/>
        <v>4500</v>
      </c>
      <c r="C108" s="35"/>
      <c r="D108" s="35"/>
      <c r="E108" s="35"/>
      <c r="F108" s="34">
        <f t="shared" si="199"/>
        <v>0</v>
      </c>
      <c r="G108" s="35"/>
      <c r="H108" s="35">
        <v>4500</v>
      </c>
      <c r="I108" s="35"/>
      <c r="J108" s="34">
        <f t="shared" si="200"/>
        <v>4500</v>
      </c>
      <c r="K108" s="35"/>
      <c r="L108" s="35"/>
      <c r="M108" s="35"/>
      <c r="N108" s="34">
        <f t="shared" si="201"/>
        <v>0</v>
      </c>
      <c r="O108" s="35"/>
      <c r="P108" s="35"/>
      <c r="Q108" s="35"/>
      <c r="R108" s="34">
        <f t="shared" si="202"/>
        <v>0</v>
      </c>
    </row>
    <row r="109" spans="1:20" s="13" customFormat="1" ht="24.95" customHeight="1" x14ac:dyDescent="0.55000000000000004">
      <c r="A109" s="49" t="s">
        <v>84</v>
      </c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</row>
    <row r="110" spans="1:20" s="19" customFormat="1" ht="19.5" customHeight="1" x14ac:dyDescent="0.2">
      <c r="A110" s="107" t="s">
        <v>14</v>
      </c>
      <c r="B110" s="109" t="s">
        <v>15</v>
      </c>
      <c r="C110" s="102" t="s">
        <v>16</v>
      </c>
      <c r="D110" s="103"/>
      <c r="E110" s="104"/>
      <c r="F110" s="105" t="s">
        <v>17</v>
      </c>
      <c r="G110" s="102" t="s">
        <v>18</v>
      </c>
      <c r="H110" s="103"/>
      <c r="I110" s="104"/>
      <c r="J110" s="105" t="s">
        <v>19</v>
      </c>
      <c r="K110" s="102" t="s">
        <v>20</v>
      </c>
      <c r="L110" s="103"/>
      <c r="M110" s="104"/>
      <c r="N110" s="105" t="s">
        <v>21</v>
      </c>
      <c r="O110" s="102" t="s">
        <v>22</v>
      </c>
      <c r="P110" s="103"/>
      <c r="Q110" s="104"/>
      <c r="R110" s="105" t="s">
        <v>23</v>
      </c>
      <c r="S110" s="17"/>
      <c r="T110" s="18"/>
    </row>
    <row r="111" spans="1:20" s="19" customFormat="1" ht="22.5" customHeight="1" x14ac:dyDescent="0.2">
      <c r="A111" s="108"/>
      <c r="B111" s="110"/>
      <c r="C111" s="50" t="s">
        <v>54</v>
      </c>
      <c r="D111" s="50" t="s">
        <v>24</v>
      </c>
      <c r="E111" s="50" t="s">
        <v>25</v>
      </c>
      <c r="F111" s="106"/>
      <c r="G111" s="50" t="s">
        <v>26</v>
      </c>
      <c r="H111" s="50" t="s">
        <v>27</v>
      </c>
      <c r="I111" s="50" t="s">
        <v>28</v>
      </c>
      <c r="J111" s="106"/>
      <c r="K111" s="50" t="s">
        <v>55</v>
      </c>
      <c r="L111" s="50" t="s">
        <v>56</v>
      </c>
      <c r="M111" s="50" t="s">
        <v>57</v>
      </c>
      <c r="N111" s="106"/>
      <c r="O111" s="50" t="s">
        <v>58</v>
      </c>
      <c r="P111" s="50" t="s">
        <v>59</v>
      </c>
      <c r="Q111" s="50" t="s">
        <v>60</v>
      </c>
      <c r="R111" s="106"/>
      <c r="S111" s="20"/>
    </row>
    <row r="112" spans="1:20" s="13" customFormat="1" ht="19.5" customHeight="1" x14ac:dyDescent="0.55000000000000004">
      <c r="A112" s="28" t="s">
        <v>29</v>
      </c>
      <c r="B112" s="33">
        <f>SUM(B113)</f>
        <v>28500</v>
      </c>
      <c r="C112" s="33">
        <f t="shared" ref="C112:C113" si="203">SUM(C113)</f>
        <v>0</v>
      </c>
      <c r="D112" s="33">
        <f t="shared" ref="D112:D113" si="204">SUM(D113)</f>
        <v>0</v>
      </c>
      <c r="E112" s="33">
        <f t="shared" ref="E112:E113" si="205">SUM(E113)</f>
        <v>0</v>
      </c>
      <c r="F112" s="33">
        <f t="shared" ref="F112:F113" si="206">SUM(F113)</f>
        <v>0</v>
      </c>
      <c r="G112" s="33">
        <f t="shared" ref="G112:G113" si="207">SUM(G113)</f>
        <v>0</v>
      </c>
      <c r="H112" s="33">
        <f t="shared" ref="H112:H113" si="208">SUM(H113)</f>
        <v>18500</v>
      </c>
      <c r="I112" s="33">
        <f t="shared" ref="I112:I113" si="209">SUM(I113)</f>
        <v>0</v>
      </c>
      <c r="J112" s="33">
        <f t="shared" ref="J112:J113" si="210">SUM(J113)</f>
        <v>18500</v>
      </c>
      <c r="K112" s="33">
        <f t="shared" ref="K112:K113" si="211">SUM(K113)</f>
        <v>10000</v>
      </c>
      <c r="L112" s="33">
        <f t="shared" ref="L112:L113" si="212">SUM(L113)</f>
        <v>0</v>
      </c>
      <c r="M112" s="33">
        <f t="shared" ref="M112:M113" si="213">SUM(M113)</f>
        <v>0</v>
      </c>
      <c r="N112" s="33">
        <f t="shared" ref="N112:N113" si="214">SUM(N113)</f>
        <v>10000</v>
      </c>
      <c r="O112" s="33">
        <f t="shared" ref="O112:O113" si="215">SUM(O113)</f>
        <v>0</v>
      </c>
      <c r="P112" s="33">
        <f t="shared" ref="P112:P113" si="216">SUM(P113)</f>
        <v>0</v>
      </c>
      <c r="Q112" s="33">
        <f t="shared" ref="Q112:Q113" si="217">SUM(Q113)</f>
        <v>0</v>
      </c>
      <c r="R112" s="33">
        <f t="shared" ref="R112:R113" si="218">SUM(R113)</f>
        <v>0</v>
      </c>
    </row>
    <row r="113" spans="1:20" s="13" customFormat="1" ht="19.5" customHeight="1" x14ac:dyDescent="0.55000000000000004">
      <c r="A113" s="26" t="s">
        <v>3</v>
      </c>
      <c r="B113" s="36">
        <f>SUM(B114)</f>
        <v>28500</v>
      </c>
      <c r="C113" s="36">
        <f t="shared" si="203"/>
        <v>0</v>
      </c>
      <c r="D113" s="36">
        <f t="shared" si="204"/>
        <v>0</v>
      </c>
      <c r="E113" s="36">
        <f t="shared" si="205"/>
        <v>0</v>
      </c>
      <c r="F113" s="36">
        <f t="shared" si="206"/>
        <v>0</v>
      </c>
      <c r="G113" s="36">
        <f t="shared" si="207"/>
        <v>0</v>
      </c>
      <c r="H113" s="36">
        <f t="shared" si="208"/>
        <v>18500</v>
      </c>
      <c r="I113" s="36">
        <f t="shared" si="209"/>
        <v>0</v>
      </c>
      <c r="J113" s="36">
        <f t="shared" si="210"/>
        <v>18500</v>
      </c>
      <c r="K113" s="36">
        <f t="shared" si="211"/>
        <v>10000</v>
      </c>
      <c r="L113" s="36">
        <f t="shared" si="212"/>
        <v>0</v>
      </c>
      <c r="M113" s="36">
        <f t="shared" si="213"/>
        <v>0</v>
      </c>
      <c r="N113" s="36">
        <f t="shared" si="214"/>
        <v>10000</v>
      </c>
      <c r="O113" s="36">
        <f t="shared" si="215"/>
        <v>0</v>
      </c>
      <c r="P113" s="36">
        <f t="shared" si="216"/>
        <v>0</v>
      </c>
      <c r="Q113" s="36">
        <f t="shared" si="217"/>
        <v>0</v>
      </c>
      <c r="R113" s="36">
        <f t="shared" si="218"/>
        <v>0</v>
      </c>
    </row>
    <row r="114" spans="1:20" s="13" customFormat="1" ht="19.5" customHeight="1" x14ac:dyDescent="0.55000000000000004">
      <c r="A114" s="25" t="s">
        <v>30</v>
      </c>
      <c r="B114" s="34">
        <f t="shared" ref="B114:R114" si="219">SUM(B115+B116+B119)</f>
        <v>28500</v>
      </c>
      <c r="C114" s="34">
        <f t="shared" si="219"/>
        <v>0</v>
      </c>
      <c r="D114" s="34">
        <f t="shared" si="219"/>
        <v>0</v>
      </c>
      <c r="E114" s="34">
        <f t="shared" si="219"/>
        <v>0</v>
      </c>
      <c r="F114" s="34">
        <f t="shared" si="219"/>
        <v>0</v>
      </c>
      <c r="G114" s="34">
        <f t="shared" si="219"/>
        <v>0</v>
      </c>
      <c r="H114" s="34">
        <f t="shared" si="219"/>
        <v>18500</v>
      </c>
      <c r="I114" s="34">
        <f t="shared" si="219"/>
        <v>0</v>
      </c>
      <c r="J114" s="34">
        <f t="shared" si="219"/>
        <v>18500</v>
      </c>
      <c r="K114" s="34">
        <f t="shared" si="219"/>
        <v>10000</v>
      </c>
      <c r="L114" s="34">
        <f t="shared" si="219"/>
        <v>0</v>
      </c>
      <c r="M114" s="34">
        <f t="shared" si="219"/>
        <v>0</v>
      </c>
      <c r="N114" s="34">
        <f t="shared" si="219"/>
        <v>10000</v>
      </c>
      <c r="O114" s="34">
        <f t="shared" si="219"/>
        <v>0</v>
      </c>
      <c r="P114" s="34">
        <f t="shared" si="219"/>
        <v>0</v>
      </c>
      <c r="Q114" s="34">
        <f t="shared" si="219"/>
        <v>0</v>
      </c>
      <c r="R114" s="34">
        <f t="shared" si="219"/>
        <v>0</v>
      </c>
    </row>
    <row r="115" spans="1:20" s="13" customFormat="1" ht="19.5" customHeight="1" x14ac:dyDescent="0.55000000000000004">
      <c r="A115" s="27" t="s">
        <v>31</v>
      </c>
      <c r="B115" s="34">
        <v>0</v>
      </c>
      <c r="C115" s="34">
        <v>0</v>
      </c>
      <c r="D115" s="34">
        <v>0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</row>
    <row r="116" spans="1:20" s="13" customFormat="1" ht="19.5" customHeight="1" x14ac:dyDescent="0.55000000000000004">
      <c r="A116" s="27" t="s">
        <v>32</v>
      </c>
      <c r="B116" s="34">
        <f t="shared" ref="B116:R116" si="220">SUM(B117:B118)</f>
        <v>10700</v>
      </c>
      <c r="C116" s="34">
        <f t="shared" si="220"/>
        <v>0</v>
      </c>
      <c r="D116" s="34">
        <f t="shared" si="220"/>
        <v>0</v>
      </c>
      <c r="E116" s="34">
        <f t="shared" si="220"/>
        <v>0</v>
      </c>
      <c r="F116" s="34">
        <f t="shared" si="220"/>
        <v>0</v>
      </c>
      <c r="G116" s="34">
        <f t="shared" si="220"/>
        <v>0</v>
      </c>
      <c r="H116" s="34">
        <f t="shared" si="220"/>
        <v>10700</v>
      </c>
      <c r="I116" s="34">
        <f t="shared" si="220"/>
        <v>0</v>
      </c>
      <c r="J116" s="34">
        <f t="shared" si="220"/>
        <v>10700</v>
      </c>
      <c r="K116" s="34">
        <f t="shared" si="220"/>
        <v>0</v>
      </c>
      <c r="L116" s="34">
        <f t="shared" si="220"/>
        <v>0</v>
      </c>
      <c r="M116" s="34">
        <f t="shared" si="220"/>
        <v>0</v>
      </c>
      <c r="N116" s="34">
        <f t="shared" si="220"/>
        <v>0</v>
      </c>
      <c r="O116" s="34">
        <f t="shared" si="220"/>
        <v>0</v>
      </c>
      <c r="P116" s="34">
        <f t="shared" si="220"/>
        <v>0</v>
      </c>
      <c r="Q116" s="34">
        <f t="shared" si="220"/>
        <v>0</v>
      </c>
      <c r="R116" s="34">
        <f t="shared" si="220"/>
        <v>0</v>
      </c>
    </row>
    <row r="117" spans="1:20" s="13" customFormat="1" ht="19.5" customHeight="1" x14ac:dyDescent="0.55000000000000004">
      <c r="A117" s="25" t="s">
        <v>33</v>
      </c>
      <c r="B117" s="34">
        <f t="shared" ref="B117:B118" si="221">SUM(F117+J117+N117+R117)</f>
        <v>7700</v>
      </c>
      <c r="C117" s="35"/>
      <c r="D117" s="35"/>
      <c r="E117" s="35"/>
      <c r="F117" s="34">
        <f t="shared" ref="F117:F118" si="222">SUM(C117:E117)</f>
        <v>0</v>
      </c>
      <c r="G117" s="35"/>
      <c r="H117" s="35">
        <v>7700</v>
      </c>
      <c r="I117" s="35"/>
      <c r="J117" s="34">
        <f t="shared" ref="J117:J118" si="223">SUM(G117:I117)</f>
        <v>7700</v>
      </c>
      <c r="K117" s="35"/>
      <c r="L117" s="35"/>
      <c r="M117" s="35"/>
      <c r="N117" s="34">
        <f t="shared" ref="N117:N118" si="224">SUM(K117:M117)</f>
        <v>0</v>
      </c>
      <c r="O117" s="35"/>
      <c r="P117" s="35"/>
      <c r="Q117" s="35"/>
      <c r="R117" s="34">
        <f t="shared" ref="R117:R118" si="225">SUM(O117:Q117)</f>
        <v>0</v>
      </c>
    </row>
    <row r="118" spans="1:20" s="13" customFormat="1" ht="19.5" customHeight="1" x14ac:dyDescent="0.55000000000000004">
      <c r="A118" s="25" t="s">
        <v>34</v>
      </c>
      <c r="B118" s="34">
        <f t="shared" si="221"/>
        <v>3000</v>
      </c>
      <c r="C118" s="35"/>
      <c r="D118" s="35"/>
      <c r="E118" s="35"/>
      <c r="F118" s="34">
        <f t="shared" si="222"/>
        <v>0</v>
      </c>
      <c r="G118" s="35"/>
      <c r="H118" s="35">
        <v>3000</v>
      </c>
      <c r="I118" s="35"/>
      <c r="J118" s="34">
        <f t="shared" si="223"/>
        <v>3000</v>
      </c>
      <c r="K118" s="35"/>
      <c r="L118" s="35"/>
      <c r="M118" s="35"/>
      <c r="N118" s="34">
        <f t="shared" si="224"/>
        <v>0</v>
      </c>
      <c r="O118" s="35"/>
      <c r="P118" s="35"/>
      <c r="Q118" s="35"/>
      <c r="R118" s="34">
        <f t="shared" si="225"/>
        <v>0</v>
      </c>
    </row>
    <row r="119" spans="1:20" s="13" customFormat="1" ht="19.5" customHeight="1" x14ac:dyDescent="0.55000000000000004">
      <c r="A119" s="27" t="s">
        <v>35</v>
      </c>
      <c r="B119" s="34">
        <f t="shared" ref="B119:R119" si="226">SUM(B120:B123)</f>
        <v>17800</v>
      </c>
      <c r="C119" s="34">
        <f t="shared" si="226"/>
        <v>0</v>
      </c>
      <c r="D119" s="34">
        <f t="shared" si="226"/>
        <v>0</v>
      </c>
      <c r="E119" s="34">
        <f t="shared" si="226"/>
        <v>0</v>
      </c>
      <c r="F119" s="34">
        <f t="shared" si="226"/>
        <v>0</v>
      </c>
      <c r="G119" s="34">
        <f t="shared" si="226"/>
        <v>0</v>
      </c>
      <c r="H119" s="34">
        <f t="shared" si="226"/>
        <v>7800</v>
      </c>
      <c r="I119" s="34">
        <f t="shared" si="226"/>
        <v>0</v>
      </c>
      <c r="J119" s="34">
        <f t="shared" si="226"/>
        <v>7800</v>
      </c>
      <c r="K119" s="34">
        <f t="shared" si="226"/>
        <v>10000</v>
      </c>
      <c r="L119" s="34">
        <f t="shared" si="226"/>
        <v>0</v>
      </c>
      <c r="M119" s="34">
        <f t="shared" si="226"/>
        <v>0</v>
      </c>
      <c r="N119" s="34">
        <f t="shared" si="226"/>
        <v>10000</v>
      </c>
      <c r="O119" s="34">
        <f t="shared" si="226"/>
        <v>0</v>
      </c>
      <c r="P119" s="34">
        <f t="shared" si="226"/>
        <v>0</v>
      </c>
      <c r="Q119" s="34">
        <f t="shared" si="226"/>
        <v>0</v>
      </c>
      <c r="R119" s="34">
        <f t="shared" si="226"/>
        <v>0</v>
      </c>
    </row>
    <row r="120" spans="1:20" s="13" customFormat="1" ht="19.5" customHeight="1" x14ac:dyDescent="0.55000000000000004">
      <c r="A120" s="25" t="s">
        <v>36</v>
      </c>
      <c r="B120" s="34">
        <f t="shared" ref="B120:B123" si="227">SUM(F120+J120+N120+R120)</f>
        <v>3300</v>
      </c>
      <c r="C120" s="35"/>
      <c r="D120" s="35"/>
      <c r="E120" s="35"/>
      <c r="F120" s="34">
        <f t="shared" ref="F120:F123" si="228">SUM(C120:E120)</f>
        <v>0</v>
      </c>
      <c r="G120" s="35"/>
      <c r="H120" s="35">
        <v>3300</v>
      </c>
      <c r="I120" s="35"/>
      <c r="J120" s="34">
        <f t="shared" ref="J120:J123" si="229">SUM(G120:I120)</f>
        <v>3300</v>
      </c>
      <c r="K120" s="35"/>
      <c r="L120" s="35"/>
      <c r="M120" s="35"/>
      <c r="N120" s="34">
        <f t="shared" ref="N120:N123" si="230">SUM(K120:M120)</f>
        <v>0</v>
      </c>
      <c r="O120" s="35"/>
      <c r="P120" s="35"/>
      <c r="Q120" s="35"/>
      <c r="R120" s="34">
        <f t="shared" ref="R120:R123" si="231">SUM(O120:Q120)</f>
        <v>0</v>
      </c>
    </row>
    <row r="121" spans="1:20" s="13" customFormat="1" ht="19.5" customHeight="1" x14ac:dyDescent="0.55000000000000004">
      <c r="A121" s="25" t="s">
        <v>37</v>
      </c>
      <c r="B121" s="34">
        <f t="shared" si="227"/>
        <v>10000</v>
      </c>
      <c r="C121" s="35"/>
      <c r="D121" s="35"/>
      <c r="E121" s="35"/>
      <c r="F121" s="34">
        <f t="shared" si="228"/>
        <v>0</v>
      </c>
      <c r="G121" s="35"/>
      <c r="H121" s="35"/>
      <c r="I121" s="35"/>
      <c r="J121" s="34">
        <f t="shared" si="229"/>
        <v>0</v>
      </c>
      <c r="K121" s="35">
        <v>10000</v>
      </c>
      <c r="L121" s="35"/>
      <c r="M121" s="35"/>
      <c r="N121" s="34">
        <f t="shared" si="230"/>
        <v>10000</v>
      </c>
      <c r="O121" s="35"/>
      <c r="P121" s="35"/>
      <c r="Q121" s="35"/>
      <c r="R121" s="34">
        <f t="shared" si="231"/>
        <v>0</v>
      </c>
    </row>
    <row r="122" spans="1:20" s="13" customFormat="1" ht="19.5" customHeight="1" x14ac:dyDescent="0.55000000000000004">
      <c r="A122" s="25" t="s">
        <v>38</v>
      </c>
      <c r="B122" s="34">
        <f t="shared" si="227"/>
        <v>0</v>
      </c>
      <c r="C122" s="35"/>
      <c r="D122" s="35"/>
      <c r="E122" s="35"/>
      <c r="F122" s="34">
        <f t="shared" si="228"/>
        <v>0</v>
      </c>
      <c r="G122" s="35"/>
      <c r="H122" s="35"/>
      <c r="I122" s="35"/>
      <c r="J122" s="34">
        <f t="shared" si="229"/>
        <v>0</v>
      </c>
      <c r="K122" s="35"/>
      <c r="L122" s="35"/>
      <c r="M122" s="35"/>
      <c r="N122" s="34">
        <f t="shared" si="230"/>
        <v>0</v>
      </c>
      <c r="O122" s="35"/>
      <c r="P122" s="35"/>
      <c r="Q122" s="35"/>
      <c r="R122" s="34">
        <f t="shared" si="231"/>
        <v>0</v>
      </c>
    </row>
    <row r="123" spans="1:20" s="13" customFormat="1" ht="19.5" customHeight="1" x14ac:dyDescent="0.55000000000000004">
      <c r="A123" s="25" t="s">
        <v>39</v>
      </c>
      <c r="B123" s="34">
        <f t="shared" si="227"/>
        <v>4500</v>
      </c>
      <c r="C123" s="35"/>
      <c r="D123" s="35"/>
      <c r="E123" s="35"/>
      <c r="F123" s="34">
        <f t="shared" si="228"/>
        <v>0</v>
      </c>
      <c r="G123" s="35"/>
      <c r="H123" s="35">
        <v>4500</v>
      </c>
      <c r="I123" s="35"/>
      <c r="J123" s="34">
        <f t="shared" si="229"/>
        <v>4500</v>
      </c>
      <c r="K123" s="35"/>
      <c r="L123" s="35"/>
      <c r="M123" s="35"/>
      <c r="N123" s="34">
        <f t="shared" si="230"/>
        <v>0</v>
      </c>
      <c r="O123" s="35"/>
      <c r="P123" s="35"/>
      <c r="Q123" s="35"/>
      <c r="R123" s="34">
        <f t="shared" si="231"/>
        <v>0</v>
      </c>
    </row>
    <row r="124" spans="1:20" s="13" customFormat="1" ht="24.95" customHeight="1" x14ac:dyDescent="0.55000000000000004">
      <c r="A124" s="49" t="s">
        <v>85</v>
      </c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</row>
    <row r="125" spans="1:20" s="19" customFormat="1" ht="19.5" customHeight="1" x14ac:dyDescent="0.2">
      <c r="A125" s="107" t="s">
        <v>14</v>
      </c>
      <c r="B125" s="109" t="s">
        <v>15</v>
      </c>
      <c r="C125" s="102" t="s">
        <v>16</v>
      </c>
      <c r="D125" s="103"/>
      <c r="E125" s="104"/>
      <c r="F125" s="105" t="s">
        <v>17</v>
      </c>
      <c r="G125" s="102" t="s">
        <v>18</v>
      </c>
      <c r="H125" s="103"/>
      <c r="I125" s="104"/>
      <c r="J125" s="105" t="s">
        <v>19</v>
      </c>
      <c r="K125" s="102" t="s">
        <v>20</v>
      </c>
      <c r="L125" s="103"/>
      <c r="M125" s="104"/>
      <c r="N125" s="105" t="s">
        <v>21</v>
      </c>
      <c r="O125" s="102" t="s">
        <v>22</v>
      </c>
      <c r="P125" s="103"/>
      <c r="Q125" s="104"/>
      <c r="R125" s="105" t="s">
        <v>23</v>
      </c>
      <c r="S125" s="17"/>
      <c r="T125" s="18"/>
    </row>
    <row r="126" spans="1:20" s="19" customFormat="1" ht="22.5" customHeight="1" x14ac:dyDescent="0.2">
      <c r="A126" s="108"/>
      <c r="B126" s="110"/>
      <c r="C126" s="50" t="s">
        <v>54</v>
      </c>
      <c r="D126" s="50" t="s">
        <v>24</v>
      </c>
      <c r="E126" s="50" t="s">
        <v>25</v>
      </c>
      <c r="F126" s="106"/>
      <c r="G126" s="50" t="s">
        <v>26</v>
      </c>
      <c r="H126" s="50" t="s">
        <v>27</v>
      </c>
      <c r="I126" s="50" t="s">
        <v>28</v>
      </c>
      <c r="J126" s="106"/>
      <c r="K126" s="50" t="s">
        <v>55</v>
      </c>
      <c r="L126" s="50" t="s">
        <v>56</v>
      </c>
      <c r="M126" s="50" t="s">
        <v>57</v>
      </c>
      <c r="N126" s="106"/>
      <c r="O126" s="50" t="s">
        <v>58</v>
      </c>
      <c r="P126" s="50" t="s">
        <v>59</v>
      </c>
      <c r="Q126" s="50" t="s">
        <v>60</v>
      </c>
      <c r="R126" s="106"/>
      <c r="S126" s="20"/>
    </row>
    <row r="127" spans="1:20" s="13" customFormat="1" ht="19.5" customHeight="1" x14ac:dyDescent="0.55000000000000004">
      <c r="A127" s="28" t="s">
        <v>29</v>
      </c>
      <c r="B127" s="33">
        <f>SUM(B128)</f>
        <v>28500</v>
      </c>
      <c r="C127" s="33">
        <f t="shared" ref="C127:C128" si="232">SUM(C128)</f>
        <v>0</v>
      </c>
      <c r="D127" s="33">
        <f t="shared" ref="D127:D128" si="233">SUM(D128)</f>
        <v>0</v>
      </c>
      <c r="E127" s="33">
        <f t="shared" ref="E127:E128" si="234">SUM(E128)</f>
        <v>0</v>
      </c>
      <c r="F127" s="33">
        <f t="shared" ref="F127:F128" si="235">SUM(F128)</f>
        <v>0</v>
      </c>
      <c r="G127" s="33">
        <f t="shared" ref="G127:G128" si="236">SUM(G128)</f>
        <v>0</v>
      </c>
      <c r="H127" s="33">
        <f t="shared" ref="H127:H128" si="237">SUM(H128)</f>
        <v>18500</v>
      </c>
      <c r="I127" s="33">
        <f t="shared" ref="I127:I128" si="238">SUM(I128)</f>
        <v>0</v>
      </c>
      <c r="J127" s="33">
        <f t="shared" ref="J127:J128" si="239">SUM(J128)</f>
        <v>18500</v>
      </c>
      <c r="K127" s="33">
        <f t="shared" ref="K127:K128" si="240">SUM(K128)</f>
        <v>10000</v>
      </c>
      <c r="L127" s="33">
        <f t="shared" ref="L127:L128" si="241">SUM(L128)</f>
        <v>0</v>
      </c>
      <c r="M127" s="33">
        <f t="shared" ref="M127:M128" si="242">SUM(M128)</f>
        <v>0</v>
      </c>
      <c r="N127" s="33">
        <f t="shared" ref="N127:N128" si="243">SUM(N128)</f>
        <v>10000</v>
      </c>
      <c r="O127" s="33">
        <f t="shared" ref="O127:O128" si="244">SUM(O128)</f>
        <v>0</v>
      </c>
      <c r="P127" s="33">
        <f t="shared" ref="P127:P128" si="245">SUM(P128)</f>
        <v>0</v>
      </c>
      <c r="Q127" s="33">
        <f t="shared" ref="Q127:Q128" si="246">SUM(Q128)</f>
        <v>0</v>
      </c>
      <c r="R127" s="33">
        <f t="shared" ref="R127:R128" si="247">SUM(R128)</f>
        <v>0</v>
      </c>
    </row>
    <row r="128" spans="1:20" s="13" customFormat="1" ht="19.5" customHeight="1" x14ac:dyDescent="0.55000000000000004">
      <c r="A128" s="26" t="s">
        <v>3</v>
      </c>
      <c r="B128" s="36">
        <f>SUM(B129)</f>
        <v>28500</v>
      </c>
      <c r="C128" s="36">
        <f t="shared" si="232"/>
        <v>0</v>
      </c>
      <c r="D128" s="36">
        <f t="shared" si="233"/>
        <v>0</v>
      </c>
      <c r="E128" s="36">
        <f t="shared" si="234"/>
        <v>0</v>
      </c>
      <c r="F128" s="36">
        <f t="shared" si="235"/>
        <v>0</v>
      </c>
      <c r="G128" s="36">
        <f t="shared" si="236"/>
        <v>0</v>
      </c>
      <c r="H128" s="36">
        <f t="shared" si="237"/>
        <v>18500</v>
      </c>
      <c r="I128" s="36">
        <f t="shared" si="238"/>
        <v>0</v>
      </c>
      <c r="J128" s="36">
        <f t="shared" si="239"/>
        <v>18500</v>
      </c>
      <c r="K128" s="36">
        <f t="shared" si="240"/>
        <v>10000</v>
      </c>
      <c r="L128" s="36">
        <f t="shared" si="241"/>
        <v>0</v>
      </c>
      <c r="M128" s="36">
        <f t="shared" si="242"/>
        <v>0</v>
      </c>
      <c r="N128" s="36">
        <f t="shared" si="243"/>
        <v>10000</v>
      </c>
      <c r="O128" s="36">
        <f t="shared" si="244"/>
        <v>0</v>
      </c>
      <c r="P128" s="36">
        <f t="shared" si="245"/>
        <v>0</v>
      </c>
      <c r="Q128" s="36">
        <f t="shared" si="246"/>
        <v>0</v>
      </c>
      <c r="R128" s="36">
        <f t="shared" si="247"/>
        <v>0</v>
      </c>
    </row>
    <row r="129" spans="1:20" s="13" customFormat="1" ht="19.5" customHeight="1" x14ac:dyDescent="0.55000000000000004">
      <c r="A129" s="25" t="s">
        <v>30</v>
      </c>
      <c r="B129" s="34">
        <f t="shared" ref="B129:R129" si="248">SUM(B130+B131+B134)</f>
        <v>28500</v>
      </c>
      <c r="C129" s="34">
        <f t="shared" si="248"/>
        <v>0</v>
      </c>
      <c r="D129" s="34">
        <f t="shared" si="248"/>
        <v>0</v>
      </c>
      <c r="E129" s="34">
        <f t="shared" si="248"/>
        <v>0</v>
      </c>
      <c r="F129" s="34">
        <f t="shared" si="248"/>
        <v>0</v>
      </c>
      <c r="G129" s="34">
        <f t="shared" si="248"/>
        <v>0</v>
      </c>
      <c r="H129" s="34">
        <f t="shared" si="248"/>
        <v>18500</v>
      </c>
      <c r="I129" s="34">
        <f t="shared" si="248"/>
        <v>0</v>
      </c>
      <c r="J129" s="34">
        <f t="shared" si="248"/>
        <v>18500</v>
      </c>
      <c r="K129" s="34">
        <f t="shared" si="248"/>
        <v>10000</v>
      </c>
      <c r="L129" s="34">
        <f t="shared" si="248"/>
        <v>0</v>
      </c>
      <c r="M129" s="34">
        <f t="shared" si="248"/>
        <v>0</v>
      </c>
      <c r="N129" s="34">
        <f t="shared" si="248"/>
        <v>10000</v>
      </c>
      <c r="O129" s="34">
        <f t="shared" si="248"/>
        <v>0</v>
      </c>
      <c r="P129" s="34">
        <f t="shared" si="248"/>
        <v>0</v>
      </c>
      <c r="Q129" s="34">
        <f t="shared" si="248"/>
        <v>0</v>
      </c>
      <c r="R129" s="34">
        <f t="shared" si="248"/>
        <v>0</v>
      </c>
    </row>
    <row r="130" spans="1:20" s="13" customFormat="1" ht="19.5" customHeight="1" x14ac:dyDescent="0.55000000000000004">
      <c r="A130" s="27" t="s">
        <v>31</v>
      </c>
      <c r="B130" s="34">
        <v>0</v>
      </c>
      <c r="C130" s="34">
        <v>0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34">
        <v>0</v>
      </c>
      <c r="Q130" s="34">
        <v>0</v>
      </c>
      <c r="R130" s="34">
        <v>0</v>
      </c>
    </row>
    <row r="131" spans="1:20" s="13" customFormat="1" ht="19.5" customHeight="1" x14ac:dyDescent="0.55000000000000004">
      <c r="A131" s="27" t="s">
        <v>32</v>
      </c>
      <c r="B131" s="34">
        <f t="shared" ref="B131:R131" si="249">SUM(B132:B133)</f>
        <v>10700</v>
      </c>
      <c r="C131" s="34">
        <f t="shared" si="249"/>
        <v>0</v>
      </c>
      <c r="D131" s="34">
        <f t="shared" si="249"/>
        <v>0</v>
      </c>
      <c r="E131" s="34">
        <f t="shared" si="249"/>
        <v>0</v>
      </c>
      <c r="F131" s="34">
        <f t="shared" si="249"/>
        <v>0</v>
      </c>
      <c r="G131" s="34">
        <f t="shared" si="249"/>
        <v>0</v>
      </c>
      <c r="H131" s="34">
        <f t="shared" si="249"/>
        <v>10700</v>
      </c>
      <c r="I131" s="34">
        <f t="shared" si="249"/>
        <v>0</v>
      </c>
      <c r="J131" s="34">
        <f t="shared" si="249"/>
        <v>10700</v>
      </c>
      <c r="K131" s="34">
        <f t="shared" si="249"/>
        <v>0</v>
      </c>
      <c r="L131" s="34">
        <f t="shared" si="249"/>
        <v>0</v>
      </c>
      <c r="M131" s="34">
        <f t="shared" si="249"/>
        <v>0</v>
      </c>
      <c r="N131" s="34">
        <f t="shared" si="249"/>
        <v>0</v>
      </c>
      <c r="O131" s="34">
        <f t="shared" si="249"/>
        <v>0</v>
      </c>
      <c r="P131" s="34">
        <f t="shared" si="249"/>
        <v>0</v>
      </c>
      <c r="Q131" s="34">
        <f t="shared" si="249"/>
        <v>0</v>
      </c>
      <c r="R131" s="34">
        <f t="shared" si="249"/>
        <v>0</v>
      </c>
    </row>
    <row r="132" spans="1:20" s="13" customFormat="1" ht="19.5" customHeight="1" x14ac:dyDescent="0.55000000000000004">
      <c r="A132" s="25" t="s">
        <v>33</v>
      </c>
      <c r="B132" s="34">
        <f t="shared" ref="B132:B133" si="250">SUM(F132+J132+N132+R132)</f>
        <v>7700</v>
      </c>
      <c r="C132" s="35"/>
      <c r="D132" s="35"/>
      <c r="E132" s="35"/>
      <c r="F132" s="34">
        <f t="shared" ref="F132:F133" si="251">SUM(C132:E132)</f>
        <v>0</v>
      </c>
      <c r="G132" s="35"/>
      <c r="H132" s="35">
        <v>7700</v>
      </c>
      <c r="I132" s="35"/>
      <c r="J132" s="34">
        <f t="shared" ref="J132:J133" si="252">SUM(G132:I132)</f>
        <v>7700</v>
      </c>
      <c r="K132" s="35"/>
      <c r="L132" s="35"/>
      <c r="M132" s="35"/>
      <c r="N132" s="34">
        <f t="shared" ref="N132:N133" si="253">SUM(K132:M132)</f>
        <v>0</v>
      </c>
      <c r="O132" s="35"/>
      <c r="P132" s="35"/>
      <c r="Q132" s="35"/>
      <c r="R132" s="34">
        <f t="shared" ref="R132:R133" si="254">SUM(O132:Q132)</f>
        <v>0</v>
      </c>
    </row>
    <row r="133" spans="1:20" s="13" customFormat="1" ht="19.5" customHeight="1" x14ac:dyDescent="0.55000000000000004">
      <c r="A133" s="25" t="s">
        <v>34</v>
      </c>
      <c r="B133" s="34">
        <f t="shared" si="250"/>
        <v>3000</v>
      </c>
      <c r="C133" s="35"/>
      <c r="D133" s="35"/>
      <c r="E133" s="35"/>
      <c r="F133" s="34">
        <f t="shared" si="251"/>
        <v>0</v>
      </c>
      <c r="G133" s="35"/>
      <c r="H133" s="35">
        <v>3000</v>
      </c>
      <c r="I133" s="35"/>
      <c r="J133" s="34">
        <f t="shared" si="252"/>
        <v>3000</v>
      </c>
      <c r="K133" s="35"/>
      <c r="L133" s="35"/>
      <c r="M133" s="35"/>
      <c r="N133" s="34">
        <f t="shared" si="253"/>
        <v>0</v>
      </c>
      <c r="O133" s="35"/>
      <c r="P133" s="35"/>
      <c r="Q133" s="35"/>
      <c r="R133" s="34">
        <f t="shared" si="254"/>
        <v>0</v>
      </c>
    </row>
    <row r="134" spans="1:20" s="13" customFormat="1" ht="19.5" customHeight="1" x14ac:dyDescent="0.55000000000000004">
      <c r="A134" s="27" t="s">
        <v>35</v>
      </c>
      <c r="B134" s="34">
        <f t="shared" ref="B134:R134" si="255">SUM(B135:B138)</f>
        <v>17800</v>
      </c>
      <c r="C134" s="34">
        <f t="shared" si="255"/>
        <v>0</v>
      </c>
      <c r="D134" s="34">
        <f t="shared" si="255"/>
        <v>0</v>
      </c>
      <c r="E134" s="34">
        <f t="shared" si="255"/>
        <v>0</v>
      </c>
      <c r="F134" s="34">
        <f t="shared" si="255"/>
        <v>0</v>
      </c>
      <c r="G134" s="34">
        <f t="shared" si="255"/>
        <v>0</v>
      </c>
      <c r="H134" s="34">
        <f t="shared" si="255"/>
        <v>7800</v>
      </c>
      <c r="I134" s="34">
        <f t="shared" si="255"/>
        <v>0</v>
      </c>
      <c r="J134" s="34">
        <f t="shared" si="255"/>
        <v>7800</v>
      </c>
      <c r="K134" s="34">
        <f t="shared" si="255"/>
        <v>10000</v>
      </c>
      <c r="L134" s="34">
        <f t="shared" si="255"/>
        <v>0</v>
      </c>
      <c r="M134" s="34">
        <f t="shared" si="255"/>
        <v>0</v>
      </c>
      <c r="N134" s="34">
        <f t="shared" si="255"/>
        <v>10000</v>
      </c>
      <c r="O134" s="34">
        <f t="shared" si="255"/>
        <v>0</v>
      </c>
      <c r="P134" s="34">
        <f t="shared" si="255"/>
        <v>0</v>
      </c>
      <c r="Q134" s="34">
        <f t="shared" si="255"/>
        <v>0</v>
      </c>
      <c r="R134" s="34">
        <f t="shared" si="255"/>
        <v>0</v>
      </c>
    </row>
    <row r="135" spans="1:20" s="13" customFormat="1" ht="19.5" customHeight="1" x14ac:dyDescent="0.55000000000000004">
      <c r="A135" s="25" t="s">
        <v>36</v>
      </c>
      <c r="B135" s="34">
        <f t="shared" ref="B135:B138" si="256">SUM(F135+J135+N135+R135)</f>
        <v>3300</v>
      </c>
      <c r="C135" s="35"/>
      <c r="D135" s="35"/>
      <c r="E135" s="35"/>
      <c r="F135" s="34">
        <f t="shared" ref="F135:F138" si="257">SUM(C135:E135)</f>
        <v>0</v>
      </c>
      <c r="G135" s="35"/>
      <c r="H135" s="35">
        <v>3300</v>
      </c>
      <c r="I135" s="35"/>
      <c r="J135" s="34">
        <f t="shared" ref="J135:J138" si="258">SUM(G135:I135)</f>
        <v>3300</v>
      </c>
      <c r="K135" s="35"/>
      <c r="L135" s="35"/>
      <c r="M135" s="35"/>
      <c r="N135" s="34">
        <f t="shared" ref="N135:N138" si="259">SUM(K135:M135)</f>
        <v>0</v>
      </c>
      <c r="O135" s="35"/>
      <c r="P135" s="35"/>
      <c r="Q135" s="35"/>
      <c r="R135" s="34">
        <f t="shared" ref="R135:R138" si="260">SUM(O135:Q135)</f>
        <v>0</v>
      </c>
    </row>
    <row r="136" spans="1:20" s="13" customFormat="1" ht="19.5" customHeight="1" x14ac:dyDescent="0.55000000000000004">
      <c r="A136" s="25" t="s">
        <v>37</v>
      </c>
      <c r="B136" s="34">
        <f t="shared" si="256"/>
        <v>10000</v>
      </c>
      <c r="C136" s="35"/>
      <c r="D136" s="35"/>
      <c r="E136" s="35"/>
      <c r="F136" s="34">
        <f t="shared" si="257"/>
        <v>0</v>
      </c>
      <c r="G136" s="35"/>
      <c r="H136" s="35"/>
      <c r="I136" s="35"/>
      <c r="J136" s="34">
        <f t="shared" si="258"/>
        <v>0</v>
      </c>
      <c r="K136" s="35">
        <v>10000</v>
      </c>
      <c r="L136" s="35"/>
      <c r="M136" s="35"/>
      <c r="N136" s="34">
        <f t="shared" si="259"/>
        <v>10000</v>
      </c>
      <c r="O136" s="35"/>
      <c r="P136" s="35"/>
      <c r="Q136" s="35"/>
      <c r="R136" s="34">
        <f t="shared" si="260"/>
        <v>0</v>
      </c>
    </row>
    <row r="137" spans="1:20" s="13" customFormat="1" ht="19.5" customHeight="1" x14ac:dyDescent="0.55000000000000004">
      <c r="A137" s="25" t="s">
        <v>38</v>
      </c>
      <c r="B137" s="34">
        <f t="shared" si="256"/>
        <v>0</v>
      </c>
      <c r="C137" s="35"/>
      <c r="D137" s="35"/>
      <c r="E137" s="35"/>
      <c r="F137" s="34">
        <f t="shared" si="257"/>
        <v>0</v>
      </c>
      <c r="G137" s="35"/>
      <c r="H137" s="35"/>
      <c r="I137" s="35"/>
      <c r="J137" s="34">
        <f t="shared" si="258"/>
        <v>0</v>
      </c>
      <c r="K137" s="35"/>
      <c r="L137" s="35"/>
      <c r="M137" s="35"/>
      <c r="N137" s="34">
        <f t="shared" si="259"/>
        <v>0</v>
      </c>
      <c r="O137" s="35"/>
      <c r="P137" s="35"/>
      <c r="Q137" s="35"/>
      <c r="R137" s="34">
        <f t="shared" si="260"/>
        <v>0</v>
      </c>
    </row>
    <row r="138" spans="1:20" s="13" customFormat="1" ht="19.5" customHeight="1" x14ac:dyDescent="0.55000000000000004">
      <c r="A138" s="25" t="s">
        <v>39</v>
      </c>
      <c r="B138" s="34">
        <f t="shared" si="256"/>
        <v>4500</v>
      </c>
      <c r="C138" s="35"/>
      <c r="D138" s="35"/>
      <c r="E138" s="35"/>
      <c r="F138" s="34">
        <f t="shared" si="257"/>
        <v>0</v>
      </c>
      <c r="G138" s="35"/>
      <c r="H138" s="35">
        <v>4500</v>
      </c>
      <c r="I138" s="35"/>
      <c r="J138" s="34">
        <f t="shared" si="258"/>
        <v>4500</v>
      </c>
      <c r="K138" s="35"/>
      <c r="L138" s="35"/>
      <c r="M138" s="35"/>
      <c r="N138" s="34">
        <f t="shared" si="259"/>
        <v>0</v>
      </c>
      <c r="O138" s="35"/>
      <c r="P138" s="35"/>
      <c r="Q138" s="35"/>
      <c r="R138" s="34">
        <f t="shared" si="260"/>
        <v>0</v>
      </c>
    </row>
    <row r="139" spans="1:20" s="13" customFormat="1" ht="24.95" customHeight="1" x14ac:dyDescent="0.55000000000000004">
      <c r="A139" s="49" t="s">
        <v>74</v>
      </c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</row>
    <row r="140" spans="1:20" s="19" customFormat="1" ht="19.5" customHeight="1" x14ac:dyDescent="0.2">
      <c r="A140" s="107" t="s">
        <v>14</v>
      </c>
      <c r="B140" s="109" t="s">
        <v>15</v>
      </c>
      <c r="C140" s="102" t="s">
        <v>16</v>
      </c>
      <c r="D140" s="103"/>
      <c r="E140" s="104"/>
      <c r="F140" s="105" t="s">
        <v>17</v>
      </c>
      <c r="G140" s="102" t="s">
        <v>18</v>
      </c>
      <c r="H140" s="103"/>
      <c r="I140" s="104"/>
      <c r="J140" s="105" t="s">
        <v>19</v>
      </c>
      <c r="K140" s="102" t="s">
        <v>20</v>
      </c>
      <c r="L140" s="103"/>
      <c r="M140" s="104"/>
      <c r="N140" s="105" t="s">
        <v>21</v>
      </c>
      <c r="O140" s="102" t="s">
        <v>22</v>
      </c>
      <c r="P140" s="103"/>
      <c r="Q140" s="104"/>
      <c r="R140" s="105" t="s">
        <v>23</v>
      </c>
      <c r="S140" s="17"/>
      <c r="T140" s="18"/>
    </row>
    <row r="141" spans="1:20" s="19" customFormat="1" ht="22.5" customHeight="1" x14ac:dyDescent="0.2">
      <c r="A141" s="108"/>
      <c r="B141" s="110"/>
      <c r="C141" s="50" t="s">
        <v>54</v>
      </c>
      <c r="D141" s="50" t="s">
        <v>24</v>
      </c>
      <c r="E141" s="50" t="s">
        <v>25</v>
      </c>
      <c r="F141" s="106"/>
      <c r="G141" s="50" t="s">
        <v>26</v>
      </c>
      <c r="H141" s="50" t="s">
        <v>27</v>
      </c>
      <c r="I141" s="50" t="s">
        <v>28</v>
      </c>
      <c r="J141" s="106"/>
      <c r="K141" s="50" t="s">
        <v>55</v>
      </c>
      <c r="L141" s="50" t="s">
        <v>56</v>
      </c>
      <c r="M141" s="50" t="s">
        <v>57</v>
      </c>
      <c r="N141" s="106"/>
      <c r="O141" s="50" t="s">
        <v>58</v>
      </c>
      <c r="P141" s="50" t="s">
        <v>59</v>
      </c>
      <c r="Q141" s="50" t="s">
        <v>60</v>
      </c>
      <c r="R141" s="106"/>
      <c r="S141" s="20"/>
    </row>
    <row r="142" spans="1:20" s="13" customFormat="1" ht="19.5" customHeight="1" x14ac:dyDescent="0.55000000000000004">
      <c r="A142" s="28" t="s">
        <v>29</v>
      </c>
      <c r="B142" s="33">
        <f>SUM(B143)</f>
        <v>36200</v>
      </c>
      <c r="C142" s="33">
        <f t="shared" ref="C142:R143" si="261">SUM(C143)</f>
        <v>0</v>
      </c>
      <c r="D142" s="33">
        <f t="shared" si="261"/>
        <v>0</v>
      </c>
      <c r="E142" s="33">
        <f t="shared" si="261"/>
        <v>0</v>
      </c>
      <c r="F142" s="33">
        <f t="shared" si="261"/>
        <v>0</v>
      </c>
      <c r="G142" s="33">
        <f t="shared" si="261"/>
        <v>0</v>
      </c>
      <c r="H142" s="33">
        <f t="shared" si="261"/>
        <v>14300</v>
      </c>
      <c r="I142" s="33">
        <f t="shared" si="261"/>
        <v>0</v>
      </c>
      <c r="J142" s="33">
        <f t="shared" si="261"/>
        <v>14300</v>
      </c>
      <c r="K142" s="33">
        <f t="shared" si="261"/>
        <v>21880</v>
      </c>
      <c r="L142" s="33">
        <f t="shared" si="261"/>
        <v>0</v>
      </c>
      <c r="M142" s="33">
        <f t="shared" si="261"/>
        <v>0</v>
      </c>
      <c r="N142" s="33">
        <f t="shared" si="261"/>
        <v>21880</v>
      </c>
      <c r="O142" s="33">
        <f t="shared" si="261"/>
        <v>20</v>
      </c>
      <c r="P142" s="33">
        <f t="shared" si="261"/>
        <v>0</v>
      </c>
      <c r="Q142" s="33">
        <f t="shared" si="261"/>
        <v>0</v>
      </c>
      <c r="R142" s="33">
        <f t="shared" si="261"/>
        <v>20</v>
      </c>
    </row>
    <row r="143" spans="1:20" s="13" customFormat="1" ht="19.5" customHeight="1" x14ac:dyDescent="0.55000000000000004">
      <c r="A143" s="26" t="s">
        <v>3</v>
      </c>
      <c r="B143" s="36">
        <f>SUM(B144)</f>
        <v>36200</v>
      </c>
      <c r="C143" s="36">
        <f t="shared" si="261"/>
        <v>0</v>
      </c>
      <c r="D143" s="36">
        <f t="shared" si="261"/>
        <v>0</v>
      </c>
      <c r="E143" s="36">
        <f t="shared" si="261"/>
        <v>0</v>
      </c>
      <c r="F143" s="36">
        <f t="shared" si="261"/>
        <v>0</v>
      </c>
      <c r="G143" s="36">
        <f t="shared" si="261"/>
        <v>0</v>
      </c>
      <c r="H143" s="36">
        <f t="shared" si="261"/>
        <v>14300</v>
      </c>
      <c r="I143" s="36">
        <f t="shared" si="261"/>
        <v>0</v>
      </c>
      <c r="J143" s="36">
        <f t="shared" si="261"/>
        <v>14300</v>
      </c>
      <c r="K143" s="36">
        <f t="shared" si="261"/>
        <v>21880</v>
      </c>
      <c r="L143" s="36">
        <f t="shared" si="261"/>
        <v>0</v>
      </c>
      <c r="M143" s="36">
        <f t="shared" si="261"/>
        <v>0</v>
      </c>
      <c r="N143" s="36">
        <f t="shared" si="261"/>
        <v>21880</v>
      </c>
      <c r="O143" s="36">
        <f t="shared" si="261"/>
        <v>20</v>
      </c>
      <c r="P143" s="36">
        <f t="shared" si="261"/>
        <v>0</v>
      </c>
      <c r="Q143" s="36">
        <f t="shared" si="261"/>
        <v>0</v>
      </c>
      <c r="R143" s="36">
        <f t="shared" si="261"/>
        <v>20</v>
      </c>
    </row>
    <row r="144" spans="1:20" s="13" customFormat="1" ht="19.5" customHeight="1" x14ac:dyDescent="0.55000000000000004">
      <c r="A144" s="25" t="s">
        <v>30</v>
      </c>
      <c r="B144" s="34">
        <f t="shared" ref="B144:R144" si="262">SUM(B145+B146+B149)</f>
        <v>36200</v>
      </c>
      <c r="C144" s="34">
        <f t="shared" si="262"/>
        <v>0</v>
      </c>
      <c r="D144" s="34">
        <f t="shared" si="262"/>
        <v>0</v>
      </c>
      <c r="E144" s="34">
        <f t="shared" si="262"/>
        <v>0</v>
      </c>
      <c r="F144" s="34">
        <f t="shared" si="262"/>
        <v>0</v>
      </c>
      <c r="G144" s="34">
        <f t="shared" si="262"/>
        <v>0</v>
      </c>
      <c r="H144" s="34">
        <f t="shared" si="262"/>
        <v>14300</v>
      </c>
      <c r="I144" s="34">
        <f t="shared" si="262"/>
        <v>0</v>
      </c>
      <c r="J144" s="34">
        <f t="shared" si="262"/>
        <v>14300</v>
      </c>
      <c r="K144" s="34">
        <f t="shared" si="262"/>
        <v>21880</v>
      </c>
      <c r="L144" s="34">
        <f t="shared" si="262"/>
        <v>0</v>
      </c>
      <c r="M144" s="34">
        <f t="shared" si="262"/>
        <v>0</v>
      </c>
      <c r="N144" s="34">
        <f t="shared" si="262"/>
        <v>21880</v>
      </c>
      <c r="O144" s="34">
        <f t="shared" si="262"/>
        <v>20</v>
      </c>
      <c r="P144" s="34">
        <f t="shared" si="262"/>
        <v>0</v>
      </c>
      <c r="Q144" s="34">
        <f t="shared" si="262"/>
        <v>0</v>
      </c>
      <c r="R144" s="34">
        <f t="shared" si="262"/>
        <v>20</v>
      </c>
    </row>
    <row r="145" spans="1:24" s="13" customFormat="1" ht="19.5" customHeight="1" x14ac:dyDescent="0.55000000000000004">
      <c r="A145" s="27" t="s">
        <v>31</v>
      </c>
      <c r="B145" s="34">
        <v>0</v>
      </c>
      <c r="C145" s="34">
        <v>0</v>
      </c>
      <c r="D145" s="34">
        <v>0</v>
      </c>
      <c r="E145" s="34">
        <v>0</v>
      </c>
      <c r="F145" s="34">
        <v>0</v>
      </c>
      <c r="G145" s="34">
        <v>0</v>
      </c>
      <c r="H145" s="34">
        <v>0</v>
      </c>
      <c r="I145" s="34">
        <v>0</v>
      </c>
      <c r="J145" s="34">
        <v>0</v>
      </c>
      <c r="K145" s="34">
        <v>0</v>
      </c>
      <c r="L145" s="34">
        <v>0</v>
      </c>
      <c r="M145" s="34">
        <v>0</v>
      </c>
      <c r="N145" s="34">
        <v>0</v>
      </c>
      <c r="O145" s="34">
        <v>0</v>
      </c>
      <c r="P145" s="34">
        <v>0</v>
      </c>
      <c r="Q145" s="34">
        <v>0</v>
      </c>
      <c r="R145" s="34">
        <v>0</v>
      </c>
    </row>
    <row r="146" spans="1:24" s="13" customFormat="1" ht="19.5" customHeight="1" x14ac:dyDescent="0.55000000000000004">
      <c r="A146" s="27" t="s">
        <v>32</v>
      </c>
      <c r="B146" s="34">
        <f t="shared" ref="B146:R146" si="263">SUM(B147:B148)</f>
        <v>19600</v>
      </c>
      <c r="C146" s="34">
        <f t="shared" si="263"/>
        <v>0</v>
      </c>
      <c r="D146" s="34">
        <f t="shared" si="263"/>
        <v>0</v>
      </c>
      <c r="E146" s="34">
        <f t="shared" si="263"/>
        <v>0</v>
      </c>
      <c r="F146" s="34">
        <f t="shared" si="263"/>
        <v>0</v>
      </c>
      <c r="G146" s="34">
        <f t="shared" si="263"/>
        <v>0</v>
      </c>
      <c r="H146" s="34">
        <f t="shared" si="263"/>
        <v>7700</v>
      </c>
      <c r="I146" s="34">
        <f t="shared" si="263"/>
        <v>0</v>
      </c>
      <c r="J146" s="34">
        <f t="shared" si="263"/>
        <v>7700</v>
      </c>
      <c r="K146" s="34">
        <f t="shared" si="263"/>
        <v>11900</v>
      </c>
      <c r="L146" s="34">
        <f t="shared" si="263"/>
        <v>0</v>
      </c>
      <c r="M146" s="34">
        <f t="shared" si="263"/>
        <v>0</v>
      </c>
      <c r="N146" s="34">
        <f t="shared" si="263"/>
        <v>11900</v>
      </c>
      <c r="O146" s="34">
        <f t="shared" si="263"/>
        <v>0</v>
      </c>
      <c r="P146" s="34">
        <f t="shared" si="263"/>
        <v>0</v>
      </c>
      <c r="Q146" s="34">
        <f t="shared" si="263"/>
        <v>0</v>
      </c>
      <c r="R146" s="34">
        <f t="shared" si="263"/>
        <v>0</v>
      </c>
    </row>
    <row r="147" spans="1:24" s="13" customFormat="1" ht="19.5" customHeight="1" x14ac:dyDescent="0.55000000000000004">
      <c r="A147" s="25" t="s">
        <v>33</v>
      </c>
      <c r="B147" s="34">
        <f t="shared" ref="B147:B148" si="264">SUM(F147+J147+N147+R147)</f>
        <v>19600</v>
      </c>
      <c r="C147" s="35"/>
      <c r="D147" s="35"/>
      <c r="E147" s="35"/>
      <c r="F147" s="34">
        <f t="shared" ref="F147:F148" si="265">SUM(C147:E147)</f>
        <v>0</v>
      </c>
      <c r="G147" s="35"/>
      <c r="H147" s="35">
        <v>7700</v>
      </c>
      <c r="I147" s="35"/>
      <c r="J147" s="34">
        <f t="shared" ref="J147:J148" si="266">SUM(G147:I147)</f>
        <v>7700</v>
      </c>
      <c r="K147" s="35">
        <v>11900</v>
      </c>
      <c r="L147" s="35"/>
      <c r="M147" s="35"/>
      <c r="N147" s="34">
        <f t="shared" ref="N147:N148" si="267">SUM(K147:M147)</f>
        <v>11900</v>
      </c>
      <c r="O147" s="35"/>
      <c r="P147" s="35"/>
      <c r="Q147" s="35"/>
      <c r="R147" s="34">
        <f t="shared" ref="R147:R148" si="268">SUM(O147:Q147)</f>
        <v>0</v>
      </c>
    </row>
    <row r="148" spans="1:24" s="13" customFormat="1" ht="19.5" customHeight="1" x14ac:dyDescent="0.55000000000000004">
      <c r="A148" s="25" t="s">
        <v>34</v>
      </c>
      <c r="B148" s="34">
        <f t="shared" si="264"/>
        <v>0</v>
      </c>
      <c r="C148" s="35"/>
      <c r="D148" s="35"/>
      <c r="E148" s="35"/>
      <c r="F148" s="34">
        <f t="shared" si="265"/>
        <v>0</v>
      </c>
      <c r="G148" s="35"/>
      <c r="H148" s="35"/>
      <c r="I148" s="35"/>
      <c r="J148" s="34">
        <f t="shared" si="266"/>
        <v>0</v>
      </c>
      <c r="K148" s="35"/>
      <c r="L148" s="35"/>
      <c r="M148" s="35"/>
      <c r="N148" s="34">
        <f t="shared" si="267"/>
        <v>0</v>
      </c>
      <c r="O148" s="35"/>
      <c r="P148" s="35"/>
      <c r="Q148" s="35"/>
      <c r="R148" s="34">
        <f t="shared" si="268"/>
        <v>0</v>
      </c>
    </row>
    <row r="149" spans="1:24" s="13" customFormat="1" ht="19.5" customHeight="1" x14ac:dyDescent="0.55000000000000004">
      <c r="A149" s="27" t="s">
        <v>35</v>
      </c>
      <c r="B149" s="34">
        <f t="shared" ref="B149:R149" si="269">SUM(B150:B153)</f>
        <v>16600</v>
      </c>
      <c r="C149" s="34">
        <f t="shared" si="269"/>
        <v>0</v>
      </c>
      <c r="D149" s="34">
        <f t="shared" si="269"/>
        <v>0</v>
      </c>
      <c r="E149" s="34">
        <f t="shared" si="269"/>
        <v>0</v>
      </c>
      <c r="F149" s="34">
        <f t="shared" si="269"/>
        <v>0</v>
      </c>
      <c r="G149" s="34">
        <f t="shared" si="269"/>
        <v>0</v>
      </c>
      <c r="H149" s="34">
        <f t="shared" si="269"/>
        <v>6600</v>
      </c>
      <c r="I149" s="34">
        <f t="shared" si="269"/>
        <v>0</v>
      </c>
      <c r="J149" s="34">
        <f t="shared" si="269"/>
        <v>6600</v>
      </c>
      <c r="K149" s="34">
        <f t="shared" si="269"/>
        <v>9980</v>
      </c>
      <c r="L149" s="34">
        <f t="shared" si="269"/>
        <v>0</v>
      </c>
      <c r="M149" s="34">
        <f t="shared" si="269"/>
        <v>0</v>
      </c>
      <c r="N149" s="34">
        <f t="shared" si="269"/>
        <v>9980</v>
      </c>
      <c r="O149" s="34">
        <f t="shared" si="269"/>
        <v>20</v>
      </c>
      <c r="P149" s="34">
        <f t="shared" si="269"/>
        <v>0</v>
      </c>
      <c r="Q149" s="34">
        <f t="shared" si="269"/>
        <v>0</v>
      </c>
      <c r="R149" s="34">
        <f t="shared" si="269"/>
        <v>20</v>
      </c>
    </row>
    <row r="150" spans="1:24" s="13" customFormat="1" ht="19.5" customHeight="1" x14ac:dyDescent="0.55000000000000004">
      <c r="A150" s="25" t="s">
        <v>36</v>
      </c>
      <c r="B150" s="34">
        <f t="shared" ref="B150:B153" si="270">SUM(F150+J150+N150+R150)</f>
        <v>16600</v>
      </c>
      <c r="C150" s="35"/>
      <c r="D150" s="35"/>
      <c r="E150" s="35"/>
      <c r="F150" s="34">
        <f t="shared" ref="F150:F153" si="271">SUM(C150:E150)</f>
        <v>0</v>
      </c>
      <c r="G150" s="35"/>
      <c r="H150" s="35">
        <v>6600</v>
      </c>
      <c r="I150" s="35"/>
      <c r="J150" s="34">
        <f t="shared" ref="J150:J153" si="272">SUM(G150:I150)</f>
        <v>6600</v>
      </c>
      <c r="K150" s="35">
        <v>9980</v>
      </c>
      <c r="L150" s="35"/>
      <c r="M150" s="35"/>
      <c r="N150" s="34">
        <f t="shared" ref="N150:N153" si="273">SUM(K150:M150)</f>
        <v>9980</v>
      </c>
      <c r="O150" s="35">
        <v>20</v>
      </c>
      <c r="P150" s="35"/>
      <c r="Q150" s="35"/>
      <c r="R150" s="34">
        <f t="shared" ref="R150:R153" si="274">SUM(O150:Q150)</f>
        <v>20</v>
      </c>
    </row>
    <row r="151" spans="1:24" s="13" customFormat="1" ht="19.5" customHeight="1" x14ac:dyDescent="0.55000000000000004">
      <c r="A151" s="25" t="s">
        <v>37</v>
      </c>
      <c r="B151" s="34">
        <f t="shared" si="270"/>
        <v>0</v>
      </c>
      <c r="C151" s="35"/>
      <c r="D151" s="35"/>
      <c r="E151" s="35"/>
      <c r="F151" s="34">
        <f t="shared" si="271"/>
        <v>0</v>
      </c>
      <c r="G151" s="35"/>
      <c r="H151" s="35"/>
      <c r="I151" s="35"/>
      <c r="J151" s="34">
        <f t="shared" si="272"/>
        <v>0</v>
      </c>
      <c r="K151" s="35"/>
      <c r="L151" s="35"/>
      <c r="M151" s="35"/>
      <c r="N151" s="34">
        <f t="shared" si="273"/>
        <v>0</v>
      </c>
      <c r="O151" s="35"/>
      <c r="P151" s="35"/>
      <c r="Q151" s="35"/>
      <c r="R151" s="34">
        <f t="shared" si="274"/>
        <v>0</v>
      </c>
    </row>
    <row r="152" spans="1:24" s="13" customFormat="1" ht="19.5" customHeight="1" x14ac:dyDescent="0.55000000000000004">
      <c r="A152" s="25" t="s">
        <v>38</v>
      </c>
      <c r="B152" s="34">
        <f t="shared" si="270"/>
        <v>0</v>
      </c>
      <c r="C152" s="35"/>
      <c r="D152" s="35"/>
      <c r="E152" s="35"/>
      <c r="F152" s="34">
        <f t="shared" si="271"/>
        <v>0</v>
      </c>
      <c r="G152" s="35"/>
      <c r="H152" s="35"/>
      <c r="I152" s="35"/>
      <c r="J152" s="34">
        <f t="shared" si="272"/>
        <v>0</v>
      </c>
      <c r="K152" s="35"/>
      <c r="L152" s="35"/>
      <c r="M152" s="35"/>
      <c r="N152" s="34">
        <f t="shared" si="273"/>
        <v>0</v>
      </c>
      <c r="O152" s="35"/>
      <c r="P152" s="35"/>
      <c r="Q152" s="35"/>
      <c r="R152" s="34">
        <f t="shared" si="274"/>
        <v>0</v>
      </c>
    </row>
    <row r="153" spans="1:24" s="13" customFormat="1" ht="19.5" customHeight="1" x14ac:dyDescent="0.55000000000000004">
      <c r="A153" s="25" t="s">
        <v>39</v>
      </c>
      <c r="B153" s="34">
        <f t="shared" si="270"/>
        <v>0</v>
      </c>
      <c r="C153" s="35"/>
      <c r="D153" s="35"/>
      <c r="E153" s="35"/>
      <c r="F153" s="34">
        <f t="shared" si="271"/>
        <v>0</v>
      </c>
      <c r="G153" s="35"/>
      <c r="H153" s="35"/>
      <c r="I153" s="35"/>
      <c r="J153" s="34">
        <f t="shared" si="272"/>
        <v>0</v>
      </c>
      <c r="K153" s="35"/>
      <c r="L153" s="35"/>
      <c r="M153" s="35"/>
      <c r="N153" s="34">
        <f t="shared" si="273"/>
        <v>0</v>
      </c>
      <c r="O153" s="35"/>
      <c r="P153" s="35"/>
      <c r="Q153" s="35"/>
      <c r="R153" s="34">
        <f t="shared" si="274"/>
        <v>0</v>
      </c>
    </row>
    <row r="154" spans="1:24" s="48" customFormat="1" ht="24.95" customHeight="1" x14ac:dyDescent="0.55000000000000004">
      <c r="A154" s="43" t="s">
        <v>49</v>
      </c>
      <c r="B154" s="44"/>
      <c r="C154" s="44"/>
      <c r="D154" s="44"/>
      <c r="E154" s="44"/>
      <c r="F154" s="44"/>
      <c r="G154" s="44"/>
      <c r="H154" s="44"/>
      <c r="I154" s="44"/>
      <c r="J154" s="53">
        <f>+B157*0.6</f>
        <v>205920</v>
      </c>
      <c r="K154" s="54">
        <f>+J157-J154</f>
        <v>0</v>
      </c>
      <c r="L154" s="44"/>
      <c r="M154" s="44"/>
      <c r="N154" s="53">
        <f>+B157*0.3</f>
        <v>102960</v>
      </c>
      <c r="O154" s="54">
        <f>+N157-N154</f>
        <v>0</v>
      </c>
      <c r="P154" s="44"/>
      <c r="Q154" s="44"/>
      <c r="R154" s="53">
        <f>+B157*0.1</f>
        <v>34320</v>
      </c>
      <c r="S154" s="54">
        <f>+R157-R154</f>
        <v>0</v>
      </c>
      <c r="T154" s="45"/>
      <c r="U154" s="45"/>
      <c r="V154" s="45"/>
      <c r="W154" s="46"/>
      <c r="X154" s="47"/>
    </row>
    <row r="155" spans="1:24" s="19" customFormat="1" ht="19.5" customHeight="1" x14ac:dyDescent="0.2">
      <c r="A155" s="107" t="s">
        <v>14</v>
      </c>
      <c r="B155" s="109" t="s">
        <v>15</v>
      </c>
      <c r="C155" s="102" t="s">
        <v>16</v>
      </c>
      <c r="D155" s="103"/>
      <c r="E155" s="104"/>
      <c r="F155" s="105" t="s">
        <v>17</v>
      </c>
      <c r="G155" s="102" t="s">
        <v>18</v>
      </c>
      <c r="H155" s="103"/>
      <c r="I155" s="104"/>
      <c r="J155" s="105" t="s">
        <v>19</v>
      </c>
      <c r="K155" s="102" t="s">
        <v>20</v>
      </c>
      <c r="L155" s="103"/>
      <c r="M155" s="104"/>
      <c r="N155" s="105" t="s">
        <v>21</v>
      </c>
      <c r="O155" s="102" t="s">
        <v>22</v>
      </c>
      <c r="P155" s="103"/>
      <c r="Q155" s="104"/>
      <c r="R155" s="105" t="s">
        <v>23</v>
      </c>
      <c r="S155" s="17"/>
      <c r="T155" s="18"/>
    </row>
    <row r="156" spans="1:24" s="19" customFormat="1" ht="22.5" customHeight="1" x14ac:dyDescent="0.2">
      <c r="A156" s="108"/>
      <c r="B156" s="110"/>
      <c r="C156" s="50" t="s">
        <v>54</v>
      </c>
      <c r="D156" s="50" t="s">
        <v>24</v>
      </c>
      <c r="E156" s="50" t="s">
        <v>25</v>
      </c>
      <c r="F156" s="106"/>
      <c r="G156" s="50" t="s">
        <v>26</v>
      </c>
      <c r="H156" s="50" t="s">
        <v>27</v>
      </c>
      <c r="I156" s="50" t="s">
        <v>28</v>
      </c>
      <c r="J156" s="106"/>
      <c r="K156" s="50" t="s">
        <v>55</v>
      </c>
      <c r="L156" s="50" t="s">
        <v>56</v>
      </c>
      <c r="M156" s="50" t="s">
        <v>57</v>
      </c>
      <c r="N156" s="106"/>
      <c r="O156" s="50" t="s">
        <v>58</v>
      </c>
      <c r="P156" s="50" t="s">
        <v>59</v>
      </c>
      <c r="Q156" s="50" t="s">
        <v>60</v>
      </c>
      <c r="R156" s="106"/>
      <c r="S156" s="20"/>
    </row>
    <row r="157" spans="1:24" s="13" customFormat="1" ht="19.5" customHeight="1" x14ac:dyDescent="0.55000000000000004">
      <c r="A157" s="21" t="s">
        <v>29</v>
      </c>
      <c r="B157" s="33">
        <f>SUM(B158)</f>
        <v>343200</v>
      </c>
      <c r="C157" s="33">
        <f t="shared" ref="C157:R158" si="275">SUM(C158)</f>
        <v>0</v>
      </c>
      <c r="D157" s="33">
        <f t="shared" si="275"/>
        <v>0</v>
      </c>
      <c r="E157" s="33">
        <f t="shared" si="275"/>
        <v>0</v>
      </c>
      <c r="F157" s="33">
        <f t="shared" si="275"/>
        <v>0</v>
      </c>
      <c r="G157" s="33">
        <f t="shared" si="275"/>
        <v>0</v>
      </c>
      <c r="H157" s="33">
        <f t="shared" si="275"/>
        <v>205920</v>
      </c>
      <c r="I157" s="33">
        <f t="shared" si="275"/>
        <v>0</v>
      </c>
      <c r="J157" s="33">
        <f t="shared" si="275"/>
        <v>205920</v>
      </c>
      <c r="K157" s="33">
        <f t="shared" si="275"/>
        <v>102960</v>
      </c>
      <c r="L157" s="33">
        <f t="shared" si="275"/>
        <v>0</v>
      </c>
      <c r="M157" s="33">
        <f t="shared" si="275"/>
        <v>0</v>
      </c>
      <c r="N157" s="33">
        <f t="shared" si="275"/>
        <v>102960</v>
      </c>
      <c r="O157" s="33">
        <f t="shared" si="275"/>
        <v>34320</v>
      </c>
      <c r="P157" s="33">
        <f t="shared" si="275"/>
        <v>0</v>
      </c>
      <c r="Q157" s="33">
        <f t="shared" si="275"/>
        <v>0</v>
      </c>
      <c r="R157" s="33">
        <f t="shared" si="275"/>
        <v>34320</v>
      </c>
      <c r="S157" s="14"/>
      <c r="T157" s="15"/>
    </row>
    <row r="158" spans="1:24" s="13" customFormat="1" ht="19.5" customHeight="1" x14ac:dyDescent="0.55000000000000004">
      <c r="A158" s="23" t="s">
        <v>3</v>
      </c>
      <c r="B158" s="36">
        <f>SUM(B159)</f>
        <v>343200</v>
      </c>
      <c r="C158" s="36">
        <f t="shared" si="275"/>
        <v>0</v>
      </c>
      <c r="D158" s="36">
        <f t="shared" si="275"/>
        <v>0</v>
      </c>
      <c r="E158" s="36">
        <f t="shared" si="275"/>
        <v>0</v>
      </c>
      <c r="F158" s="36">
        <f t="shared" si="275"/>
        <v>0</v>
      </c>
      <c r="G158" s="36">
        <f t="shared" si="275"/>
        <v>0</v>
      </c>
      <c r="H158" s="36">
        <f t="shared" si="275"/>
        <v>205920</v>
      </c>
      <c r="I158" s="36">
        <f t="shared" si="275"/>
        <v>0</v>
      </c>
      <c r="J158" s="36">
        <f t="shared" si="275"/>
        <v>205920</v>
      </c>
      <c r="K158" s="36">
        <f t="shared" si="275"/>
        <v>102960</v>
      </c>
      <c r="L158" s="36">
        <f t="shared" si="275"/>
        <v>0</v>
      </c>
      <c r="M158" s="36">
        <f t="shared" si="275"/>
        <v>0</v>
      </c>
      <c r="N158" s="36">
        <f t="shared" si="275"/>
        <v>102960</v>
      </c>
      <c r="O158" s="36">
        <f t="shared" si="275"/>
        <v>34320</v>
      </c>
      <c r="P158" s="36">
        <f t="shared" si="275"/>
        <v>0</v>
      </c>
      <c r="Q158" s="36">
        <f t="shared" si="275"/>
        <v>0</v>
      </c>
      <c r="R158" s="36">
        <f t="shared" si="275"/>
        <v>34320</v>
      </c>
      <c r="S158" s="14"/>
      <c r="T158" s="15"/>
    </row>
    <row r="159" spans="1:24" s="13" customFormat="1" ht="19.5" customHeight="1" x14ac:dyDescent="0.55000000000000004">
      <c r="A159" s="22" t="s">
        <v>30</v>
      </c>
      <c r="B159" s="34">
        <f t="shared" ref="B159:R159" si="276">SUM(B160+B161+B164)</f>
        <v>343200</v>
      </c>
      <c r="C159" s="34">
        <f t="shared" si="276"/>
        <v>0</v>
      </c>
      <c r="D159" s="34">
        <f t="shared" si="276"/>
        <v>0</v>
      </c>
      <c r="E159" s="34">
        <f t="shared" si="276"/>
        <v>0</v>
      </c>
      <c r="F159" s="34">
        <f t="shared" si="276"/>
        <v>0</v>
      </c>
      <c r="G159" s="34">
        <f t="shared" si="276"/>
        <v>0</v>
      </c>
      <c r="H159" s="34">
        <f t="shared" si="276"/>
        <v>205920</v>
      </c>
      <c r="I159" s="34">
        <f t="shared" si="276"/>
        <v>0</v>
      </c>
      <c r="J159" s="34">
        <f t="shared" si="276"/>
        <v>205920</v>
      </c>
      <c r="K159" s="34">
        <f t="shared" si="276"/>
        <v>102960</v>
      </c>
      <c r="L159" s="34">
        <f t="shared" si="276"/>
        <v>0</v>
      </c>
      <c r="M159" s="34">
        <f t="shared" si="276"/>
        <v>0</v>
      </c>
      <c r="N159" s="34">
        <f t="shared" si="276"/>
        <v>102960</v>
      </c>
      <c r="O159" s="34">
        <f t="shared" si="276"/>
        <v>34320</v>
      </c>
      <c r="P159" s="34">
        <f t="shared" si="276"/>
        <v>0</v>
      </c>
      <c r="Q159" s="34">
        <f t="shared" si="276"/>
        <v>0</v>
      </c>
      <c r="R159" s="34">
        <f t="shared" si="276"/>
        <v>34320</v>
      </c>
      <c r="S159" s="14"/>
      <c r="T159" s="15"/>
    </row>
    <row r="160" spans="1:24" s="13" customFormat="1" ht="19.5" customHeight="1" x14ac:dyDescent="0.55000000000000004">
      <c r="A160" s="24" t="s">
        <v>31</v>
      </c>
      <c r="B160" s="34">
        <v>0</v>
      </c>
      <c r="C160" s="34">
        <v>0</v>
      </c>
      <c r="D160" s="34">
        <v>0</v>
      </c>
      <c r="E160" s="34">
        <v>0</v>
      </c>
      <c r="F160" s="34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34">
        <v>0</v>
      </c>
      <c r="N160" s="34">
        <v>0</v>
      </c>
      <c r="O160" s="34">
        <v>0</v>
      </c>
      <c r="P160" s="34">
        <v>0</v>
      </c>
      <c r="Q160" s="34">
        <v>0</v>
      </c>
      <c r="R160" s="34">
        <v>0</v>
      </c>
      <c r="S160" s="14"/>
      <c r="T160" s="15"/>
    </row>
    <row r="161" spans="1:20" s="13" customFormat="1" ht="19.5" customHeight="1" x14ac:dyDescent="0.55000000000000004">
      <c r="A161" s="24" t="s">
        <v>32</v>
      </c>
      <c r="B161" s="34">
        <f t="shared" ref="B161:R161" si="277">SUM(B162:B163)</f>
        <v>151200</v>
      </c>
      <c r="C161" s="34">
        <f t="shared" si="277"/>
        <v>0</v>
      </c>
      <c r="D161" s="34">
        <f t="shared" si="277"/>
        <v>0</v>
      </c>
      <c r="E161" s="34">
        <f t="shared" si="277"/>
        <v>0</v>
      </c>
      <c r="F161" s="34">
        <f t="shared" si="277"/>
        <v>0</v>
      </c>
      <c r="G161" s="34">
        <f t="shared" si="277"/>
        <v>0</v>
      </c>
      <c r="H161" s="34">
        <f t="shared" si="277"/>
        <v>105000</v>
      </c>
      <c r="I161" s="34">
        <f t="shared" si="277"/>
        <v>0</v>
      </c>
      <c r="J161" s="34">
        <f t="shared" si="277"/>
        <v>105000</v>
      </c>
      <c r="K161" s="34">
        <f t="shared" si="277"/>
        <v>11900</v>
      </c>
      <c r="L161" s="34">
        <f t="shared" si="277"/>
        <v>0</v>
      </c>
      <c r="M161" s="34">
        <f t="shared" si="277"/>
        <v>0</v>
      </c>
      <c r="N161" s="34">
        <f t="shared" si="277"/>
        <v>11900</v>
      </c>
      <c r="O161" s="34">
        <f t="shared" si="277"/>
        <v>34300</v>
      </c>
      <c r="P161" s="34">
        <f t="shared" si="277"/>
        <v>0</v>
      </c>
      <c r="Q161" s="34">
        <f t="shared" si="277"/>
        <v>0</v>
      </c>
      <c r="R161" s="34">
        <f t="shared" si="277"/>
        <v>34300</v>
      </c>
      <c r="S161" s="14"/>
      <c r="T161" s="15"/>
    </row>
    <row r="162" spans="1:20" s="13" customFormat="1" ht="19.5" customHeight="1" x14ac:dyDescent="0.55000000000000004">
      <c r="A162" s="22" t="s">
        <v>33</v>
      </c>
      <c r="B162" s="34">
        <f t="shared" ref="B162:B163" si="278">SUM(F162+J162+N162+R162)</f>
        <v>126200</v>
      </c>
      <c r="C162" s="38">
        <f t="shared" ref="C162:E163" si="279">+C147+C132+C117+C102+C87+C72+C57+C42+C27+C12</f>
        <v>0</v>
      </c>
      <c r="D162" s="38">
        <f t="shared" si="279"/>
        <v>0</v>
      </c>
      <c r="E162" s="38">
        <f t="shared" si="279"/>
        <v>0</v>
      </c>
      <c r="F162" s="34">
        <f t="shared" ref="F162:F163" si="280">SUM(C162:E162)</f>
        <v>0</v>
      </c>
      <c r="G162" s="38">
        <f t="shared" ref="G162:I163" si="281">+G147+G132+G117+G102+G87+G72+G57+G42+G27+G12</f>
        <v>0</v>
      </c>
      <c r="H162" s="38">
        <f t="shared" si="281"/>
        <v>80000</v>
      </c>
      <c r="I162" s="38">
        <f t="shared" si="281"/>
        <v>0</v>
      </c>
      <c r="J162" s="34">
        <f t="shared" ref="J162:J163" si="282">SUM(G162:I162)</f>
        <v>80000</v>
      </c>
      <c r="K162" s="38">
        <f t="shared" ref="K162:M163" si="283">+K147+K132+K117+K102+K87+K72+K57+K42+K27+K12</f>
        <v>11900</v>
      </c>
      <c r="L162" s="38">
        <f t="shared" si="283"/>
        <v>0</v>
      </c>
      <c r="M162" s="38">
        <f t="shared" si="283"/>
        <v>0</v>
      </c>
      <c r="N162" s="34">
        <f t="shared" ref="N162:N163" si="284">SUM(K162:M162)</f>
        <v>11900</v>
      </c>
      <c r="O162" s="38">
        <f t="shared" ref="O162:Q163" si="285">+O147+O132+O117+O102+O87+O72+O57+O42+O27+O12</f>
        <v>34300</v>
      </c>
      <c r="P162" s="38">
        <f t="shared" si="285"/>
        <v>0</v>
      </c>
      <c r="Q162" s="38">
        <f t="shared" si="285"/>
        <v>0</v>
      </c>
      <c r="R162" s="34">
        <f t="shared" ref="R162:R163" si="286">SUM(O162:Q162)</f>
        <v>34300</v>
      </c>
      <c r="S162" s="14"/>
      <c r="T162" s="15"/>
    </row>
    <row r="163" spans="1:20" s="13" customFormat="1" ht="19.5" customHeight="1" x14ac:dyDescent="0.55000000000000004">
      <c r="A163" s="22" t="s">
        <v>34</v>
      </c>
      <c r="B163" s="34">
        <f t="shared" si="278"/>
        <v>25000</v>
      </c>
      <c r="C163" s="38">
        <f t="shared" si="279"/>
        <v>0</v>
      </c>
      <c r="D163" s="38">
        <f t="shared" si="279"/>
        <v>0</v>
      </c>
      <c r="E163" s="38">
        <f t="shared" si="279"/>
        <v>0</v>
      </c>
      <c r="F163" s="34">
        <f t="shared" si="280"/>
        <v>0</v>
      </c>
      <c r="G163" s="38">
        <f t="shared" si="281"/>
        <v>0</v>
      </c>
      <c r="H163" s="38">
        <f t="shared" si="281"/>
        <v>25000</v>
      </c>
      <c r="I163" s="38">
        <f t="shared" si="281"/>
        <v>0</v>
      </c>
      <c r="J163" s="34">
        <f t="shared" si="282"/>
        <v>25000</v>
      </c>
      <c r="K163" s="38">
        <f t="shared" si="283"/>
        <v>0</v>
      </c>
      <c r="L163" s="38">
        <f t="shared" si="283"/>
        <v>0</v>
      </c>
      <c r="M163" s="38">
        <f t="shared" si="283"/>
        <v>0</v>
      </c>
      <c r="N163" s="34">
        <f t="shared" si="284"/>
        <v>0</v>
      </c>
      <c r="O163" s="38">
        <f t="shared" si="285"/>
        <v>0</v>
      </c>
      <c r="P163" s="38">
        <f t="shared" si="285"/>
        <v>0</v>
      </c>
      <c r="Q163" s="38">
        <f t="shared" si="285"/>
        <v>0</v>
      </c>
      <c r="R163" s="34">
        <f t="shared" si="286"/>
        <v>0</v>
      </c>
      <c r="S163" s="14"/>
      <c r="T163" s="15"/>
    </row>
    <row r="164" spans="1:20" s="13" customFormat="1" ht="19.5" customHeight="1" x14ac:dyDescent="0.55000000000000004">
      <c r="A164" s="24" t="s">
        <v>35</v>
      </c>
      <c r="B164" s="34">
        <f t="shared" ref="B164:R164" si="287">SUM(B165:B168)</f>
        <v>192000</v>
      </c>
      <c r="C164" s="34">
        <f t="shared" si="287"/>
        <v>0</v>
      </c>
      <c r="D164" s="34">
        <f t="shared" si="287"/>
        <v>0</v>
      </c>
      <c r="E164" s="34">
        <f t="shared" si="287"/>
        <v>0</v>
      </c>
      <c r="F164" s="34">
        <f t="shared" si="287"/>
        <v>0</v>
      </c>
      <c r="G164" s="34">
        <f t="shared" si="287"/>
        <v>0</v>
      </c>
      <c r="H164" s="34">
        <f t="shared" si="287"/>
        <v>100920</v>
      </c>
      <c r="I164" s="34">
        <f t="shared" si="287"/>
        <v>0</v>
      </c>
      <c r="J164" s="34">
        <f t="shared" si="287"/>
        <v>100920</v>
      </c>
      <c r="K164" s="34">
        <f t="shared" si="287"/>
        <v>91060</v>
      </c>
      <c r="L164" s="34">
        <f t="shared" si="287"/>
        <v>0</v>
      </c>
      <c r="M164" s="34">
        <f t="shared" si="287"/>
        <v>0</v>
      </c>
      <c r="N164" s="34">
        <f t="shared" si="287"/>
        <v>91060</v>
      </c>
      <c r="O164" s="34">
        <f t="shared" si="287"/>
        <v>20</v>
      </c>
      <c r="P164" s="34">
        <f t="shared" si="287"/>
        <v>0</v>
      </c>
      <c r="Q164" s="34">
        <f t="shared" si="287"/>
        <v>0</v>
      </c>
      <c r="R164" s="34">
        <f t="shared" si="287"/>
        <v>20</v>
      </c>
      <c r="S164" s="14"/>
      <c r="T164" s="15"/>
    </row>
    <row r="165" spans="1:20" s="13" customFormat="1" ht="19.5" customHeight="1" x14ac:dyDescent="0.55000000000000004">
      <c r="A165" s="22" t="s">
        <v>36</v>
      </c>
      <c r="B165" s="34">
        <f t="shared" ref="B165:B168" si="288">SUM(F165+J165+N165+R165)</f>
        <v>74500</v>
      </c>
      <c r="C165" s="38">
        <f t="shared" ref="C165:E168" si="289">+C150+C135+C120+C105+C90+C75+C60+C45+C30+C15</f>
        <v>0</v>
      </c>
      <c r="D165" s="38">
        <f t="shared" si="289"/>
        <v>0</v>
      </c>
      <c r="E165" s="38">
        <f t="shared" si="289"/>
        <v>0</v>
      </c>
      <c r="F165" s="34">
        <f t="shared" ref="F165:F168" si="290">SUM(C165:E165)</f>
        <v>0</v>
      </c>
      <c r="G165" s="38">
        <f t="shared" ref="G165:I168" si="291">+G150+G135+G120+G105+G90+G75+G60+G45+G30+G15</f>
        <v>0</v>
      </c>
      <c r="H165" s="38">
        <f t="shared" si="291"/>
        <v>54500</v>
      </c>
      <c r="I165" s="38">
        <f t="shared" si="291"/>
        <v>0</v>
      </c>
      <c r="J165" s="34">
        <f t="shared" ref="J165:J168" si="292">SUM(G165:I165)</f>
        <v>54500</v>
      </c>
      <c r="K165" s="38">
        <f t="shared" ref="K165:M168" si="293">+K150+K135+K120+K105+K90+K75+K60+K45+K30+K15</f>
        <v>19980</v>
      </c>
      <c r="L165" s="38">
        <f t="shared" si="293"/>
        <v>0</v>
      </c>
      <c r="M165" s="38">
        <f t="shared" si="293"/>
        <v>0</v>
      </c>
      <c r="N165" s="34">
        <f t="shared" ref="N165:N168" si="294">SUM(K165:M165)</f>
        <v>19980</v>
      </c>
      <c r="O165" s="38">
        <f t="shared" ref="O165:Q168" si="295">+O150+O135+O120+O105+O90+O75+O60+O45+O30+O15</f>
        <v>20</v>
      </c>
      <c r="P165" s="38">
        <f t="shared" si="295"/>
        <v>0</v>
      </c>
      <c r="Q165" s="38">
        <f t="shared" si="295"/>
        <v>0</v>
      </c>
      <c r="R165" s="34">
        <f t="shared" ref="R165:R168" si="296">SUM(O165:Q165)</f>
        <v>20</v>
      </c>
      <c r="S165" s="14"/>
      <c r="T165" s="15"/>
    </row>
    <row r="166" spans="1:20" s="13" customFormat="1" ht="19.5" customHeight="1" x14ac:dyDescent="0.55000000000000004">
      <c r="A166" s="22" t="s">
        <v>37</v>
      </c>
      <c r="B166" s="34">
        <f t="shared" si="288"/>
        <v>80000</v>
      </c>
      <c r="C166" s="38">
        <f t="shared" si="289"/>
        <v>0</v>
      </c>
      <c r="D166" s="38">
        <f t="shared" si="289"/>
        <v>0</v>
      </c>
      <c r="E166" s="38">
        <f t="shared" si="289"/>
        <v>0</v>
      </c>
      <c r="F166" s="34">
        <f t="shared" si="290"/>
        <v>0</v>
      </c>
      <c r="G166" s="38">
        <f t="shared" si="291"/>
        <v>0</v>
      </c>
      <c r="H166" s="38">
        <f t="shared" si="291"/>
        <v>8920</v>
      </c>
      <c r="I166" s="38">
        <f t="shared" si="291"/>
        <v>0</v>
      </c>
      <c r="J166" s="34">
        <f t="shared" si="292"/>
        <v>8920</v>
      </c>
      <c r="K166" s="38">
        <f t="shared" si="293"/>
        <v>71080</v>
      </c>
      <c r="L166" s="38">
        <f t="shared" si="293"/>
        <v>0</v>
      </c>
      <c r="M166" s="38">
        <f t="shared" si="293"/>
        <v>0</v>
      </c>
      <c r="N166" s="34">
        <f t="shared" si="294"/>
        <v>71080</v>
      </c>
      <c r="O166" s="38">
        <f t="shared" si="295"/>
        <v>0</v>
      </c>
      <c r="P166" s="38">
        <f t="shared" si="295"/>
        <v>0</v>
      </c>
      <c r="Q166" s="38">
        <f t="shared" si="295"/>
        <v>0</v>
      </c>
      <c r="R166" s="34">
        <f t="shared" si="296"/>
        <v>0</v>
      </c>
      <c r="S166" s="14"/>
      <c r="T166" s="15"/>
    </row>
    <row r="167" spans="1:20" s="13" customFormat="1" ht="19.5" customHeight="1" x14ac:dyDescent="0.55000000000000004">
      <c r="A167" s="22" t="s">
        <v>38</v>
      </c>
      <c r="B167" s="34">
        <f t="shared" si="288"/>
        <v>0</v>
      </c>
      <c r="C167" s="38">
        <f t="shared" si="289"/>
        <v>0</v>
      </c>
      <c r="D167" s="38">
        <f t="shared" si="289"/>
        <v>0</v>
      </c>
      <c r="E167" s="38">
        <f t="shared" si="289"/>
        <v>0</v>
      </c>
      <c r="F167" s="34">
        <f t="shared" si="290"/>
        <v>0</v>
      </c>
      <c r="G167" s="38">
        <f t="shared" si="291"/>
        <v>0</v>
      </c>
      <c r="H167" s="38">
        <f t="shared" si="291"/>
        <v>0</v>
      </c>
      <c r="I167" s="38">
        <f t="shared" si="291"/>
        <v>0</v>
      </c>
      <c r="J167" s="34">
        <f t="shared" si="292"/>
        <v>0</v>
      </c>
      <c r="K167" s="38">
        <f t="shared" si="293"/>
        <v>0</v>
      </c>
      <c r="L167" s="38">
        <f t="shared" si="293"/>
        <v>0</v>
      </c>
      <c r="M167" s="38">
        <f t="shared" si="293"/>
        <v>0</v>
      </c>
      <c r="N167" s="34">
        <f t="shared" si="294"/>
        <v>0</v>
      </c>
      <c r="O167" s="38">
        <f t="shared" si="295"/>
        <v>0</v>
      </c>
      <c r="P167" s="38">
        <f t="shared" si="295"/>
        <v>0</v>
      </c>
      <c r="Q167" s="38">
        <f t="shared" si="295"/>
        <v>0</v>
      </c>
      <c r="R167" s="34">
        <f t="shared" si="296"/>
        <v>0</v>
      </c>
      <c r="S167" s="14"/>
      <c r="T167" s="15"/>
    </row>
    <row r="168" spans="1:20" s="13" customFormat="1" ht="19.5" customHeight="1" x14ac:dyDescent="0.55000000000000004">
      <c r="A168" s="56" t="s">
        <v>39</v>
      </c>
      <c r="B168" s="37">
        <f t="shared" si="288"/>
        <v>37500</v>
      </c>
      <c r="C168" s="39">
        <f t="shared" si="289"/>
        <v>0</v>
      </c>
      <c r="D168" s="39">
        <f t="shared" si="289"/>
        <v>0</v>
      </c>
      <c r="E168" s="39">
        <f t="shared" si="289"/>
        <v>0</v>
      </c>
      <c r="F168" s="37">
        <f t="shared" si="290"/>
        <v>0</v>
      </c>
      <c r="G168" s="39">
        <f t="shared" si="291"/>
        <v>0</v>
      </c>
      <c r="H168" s="39">
        <f t="shared" si="291"/>
        <v>37500</v>
      </c>
      <c r="I168" s="39">
        <f t="shared" si="291"/>
        <v>0</v>
      </c>
      <c r="J168" s="37">
        <f t="shared" si="292"/>
        <v>37500</v>
      </c>
      <c r="K168" s="39">
        <f t="shared" si="293"/>
        <v>0</v>
      </c>
      <c r="L168" s="39">
        <f t="shared" si="293"/>
        <v>0</v>
      </c>
      <c r="M168" s="39">
        <f t="shared" si="293"/>
        <v>0</v>
      </c>
      <c r="N168" s="37">
        <f t="shared" si="294"/>
        <v>0</v>
      </c>
      <c r="O168" s="39">
        <f t="shared" si="295"/>
        <v>0</v>
      </c>
      <c r="P168" s="39">
        <f t="shared" si="295"/>
        <v>0</v>
      </c>
      <c r="Q168" s="39">
        <f t="shared" si="295"/>
        <v>0</v>
      </c>
      <c r="R168" s="37">
        <f t="shared" si="296"/>
        <v>0</v>
      </c>
      <c r="S168" s="14"/>
      <c r="T168" s="15"/>
    </row>
    <row r="171" spans="1:20" ht="23.25" x14ac:dyDescent="0.55000000000000004">
      <c r="A171" s="82" t="s">
        <v>141</v>
      </c>
      <c r="F171"/>
      <c r="G171"/>
      <c r="H171"/>
      <c r="I171"/>
      <c r="J171"/>
      <c r="K171"/>
      <c r="L171"/>
      <c r="M171"/>
      <c r="N171"/>
      <c r="O171"/>
      <c r="P171"/>
      <c r="Q171"/>
      <c r="R171"/>
    </row>
    <row r="172" spans="1:20" ht="23.25" x14ac:dyDescent="0.55000000000000004">
      <c r="A172" s="82" t="s">
        <v>142</v>
      </c>
      <c r="F172"/>
      <c r="G172"/>
      <c r="H172"/>
      <c r="I172"/>
      <c r="J172"/>
      <c r="K172"/>
      <c r="L172"/>
      <c r="M172"/>
      <c r="N172"/>
      <c r="O172"/>
      <c r="P172"/>
      <c r="Q172"/>
      <c r="R172"/>
    </row>
    <row r="174" spans="1:20" ht="23.25" x14ac:dyDescent="0.55000000000000004">
      <c r="A174" s="82" t="s">
        <v>143</v>
      </c>
      <c r="F174"/>
      <c r="G174"/>
      <c r="H174"/>
      <c r="I174"/>
      <c r="J174"/>
      <c r="K174"/>
      <c r="L174"/>
      <c r="M174"/>
      <c r="N174"/>
      <c r="O174"/>
      <c r="P174"/>
      <c r="Q174"/>
      <c r="R174"/>
    </row>
    <row r="175" spans="1:20" ht="23.25" x14ac:dyDescent="0.55000000000000004">
      <c r="A175" s="82" t="s">
        <v>144</v>
      </c>
      <c r="F175"/>
      <c r="G175"/>
      <c r="H175"/>
      <c r="I175"/>
      <c r="J175"/>
      <c r="K175"/>
      <c r="L175"/>
      <c r="M175"/>
      <c r="N175"/>
      <c r="O175"/>
      <c r="P175"/>
      <c r="Q175"/>
      <c r="R175"/>
    </row>
    <row r="176" spans="1:20" ht="23.25" x14ac:dyDescent="0.55000000000000004">
      <c r="A176" s="82" t="s">
        <v>145</v>
      </c>
    </row>
    <row r="178" spans="1:18" ht="23.25" x14ac:dyDescent="0.55000000000000004">
      <c r="A178" s="82" t="s">
        <v>146</v>
      </c>
      <c r="F178"/>
      <c r="G178"/>
      <c r="H178"/>
      <c r="I178"/>
      <c r="J178"/>
      <c r="K178"/>
      <c r="L178"/>
      <c r="M178"/>
      <c r="N178"/>
      <c r="O178"/>
      <c r="P178"/>
      <c r="Q178"/>
      <c r="R178"/>
    </row>
    <row r="179" spans="1:18" ht="23.25" x14ac:dyDescent="0.55000000000000004">
      <c r="A179" s="82" t="s">
        <v>147</v>
      </c>
      <c r="F179"/>
      <c r="G179"/>
      <c r="H179"/>
      <c r="I179"/>
      <c r="J179"/>
      <c r="K179"/>
      <c r="L179"/>
      <c r="M179"/>
      <c r="N179"/>
      <c r="O179"/>
      <c r="P179"/>
      <c r="Q179"/>
      <c r="R179"/>
    </row>
  </sheetData>
  <mergeCells count="110">
    <mergeCell ref="A5:A6"/>
    <mergeCell ref="B5:B6"/>
    <mergeCell ref="C5:E5"/>
    <mergeCell ref="F5:F6"/>
    <mergeCell ref="R20:R21"/>
    <mergeCell ref="A35:A36"/>
    <mergeCell ref="B35:B36"/>
    <mergeCell ref="C35:E35"/>
    <mergeCell ref="F35:F36"/>
    <mergeCell ref="G35:I35"/>
    <mergeCell ref="J35:J36"/>
    <mergeCell ref="K35:M35"/>
    <mergeCell ref="N35:N36"/>
    <mergeCell ref="A20:A21"/>
    <mergeCell ref="B20:B21"/>
    <mergeCell ref="C20:E20"/>
    <mergeCell ref="F20:F21"/>
    <mergeCell ref="G20:I20"/>
    <mergeCell ref="J20:J21"/>
    <mergeCell ref="K20:M20"/>
    <mergeCell ref="N20:N21"/>
    <mergeCell ref="A65:A66"/>
    <mergeCell ref="B65:B66"/>
    <mergeCell ref="C65:E65"/>
    <mergeCell ref="F65:F66"/>
    <mergeCell ref="G65:I65"/>
    <mergeCell ref="J65:J66"/>
    <mergeCell ref="K65:M65"/>
    <mergeCell ref="N65:N66"/>
    <mergeCell ref="O35:Q35"/>
    <mergeCell ref="A50:A51"/>
    <mergeCell ref="B50:B51"/>
    <mergeCell ref="C50:E50"/>
    <mergeCell ref="F50:F51"/>
    <mergeCell ref="G50:I50"/>
    <mergeCell ref="J50:J51"/>
    <mergeCell ref="K50:M50"/>
    <mergeCell ref="N50:N51"/>
    <mergeCell ref="A110:A111"/>
    <mergeCell ref="B110:B111"/>
    <mergeCell ref="C110:E110"/>
    <mergeCell ref="F110:F111"/>
    <mergeCell ref="G110:I110"/>
    <mergeCell ref="J110:J111"/>
    <mergeCell ref="K110:M110"/>
    <mergeCell ref="N110:N111"/>
    <mergeCell ref="O80:Q80"/>
    <mergeCell ref="A95:A96"/>
    <mergeCell ref="B95:B96"/>
    <mergeCell ref="C95:E95"/>
    <mergeCell ref="F95:F96"/>
    <mergeCell ref="G95:I95"/>
    <mergeCell ref="J95:J96"/>
    <mergeCell ref="K95:M95"/>
    <mergeCell ref="N95:N96"/>
    <mergeCell ref="A80:A81"/>
    <mergeCell ref="B80:B81"/>
    <mergeCell ref="C80:E80"/>
    <mergeCell ref="F80:F81"/>
    <mergeCell ref="G80:I80"/>
    <mergeCell ref="J80:J81"/>
    <mergeCell ref="K80:M80"/>
    <mergeCell ref="A155:A156"/>
    <mergeCell ref="B155:B156"/>
    <mergeCell ref="C155:E155"/>
    <mergeCell ref="F155:F156"/>
    <mergeCell ref="G155:I155"/>
    <mergeCell ref="J155:J156"/>
    <mergeCell ref="K155:M155"/>
    <mergeCell ref="N155:N156"/>
    <mergeCell ref="O125:Q125"/>
    <mergeCell ref="A140:A141"/>
    <mergeCell ref="B140:B141"/>
    <mergeCell ref="C140:E140"/>
    <mergeCell ref="F140:F141"/>
    <mergeCell ref="G140:I140"/>
    <mergeCell ref="J140:J141"/>
    <mergeCell ref="K140:M140"/>
    <mergeCell ref="N140:N141"/>
    <mergeCell ref="A125:A126"/>
    <mergeCell ref="B125:B126"/>
    <mergeCell ref="C125:E125"/>
    <mergeCell ref="F125:F126"/>
    <mergeCell ref="G125:I125"/>
    <mergeCell ref="J125:J126"/>
    <mergeCell ref="K125:M125"/>
    <mergeCell ref="O155:Q155"/>
    <mergeCell ref="R155:R156"/>
    <mergeCell ref="G5:I5"/>
    <mergeCell ref="J5:J6"/>
    <mergeCell ref="K5:M5"/>
    <mergeCell ref="N5:N6"/>
    <mergeCell ref="O5:Q5"/>
    <mergeCell ref="R5:R6"/>
    <mergeCell ref="O140:Q140"/>
    <mergeCell ref="R140:R141"/>
    <mergeCell ref="R125:R126"/>
    <mergeCell ref="O110:Q110"/>
    <mergeCell ref="R110:R111"/>
    <mergeCell ref="N125:N126"/>
    <mergeCell ref="O95:Q95"/>
    <mergeCell ref="R95:R96"/>
    <mergeCell ref="R80:R81"/>
    <mergeCell ref="O65:Q65"/>
    <mergeCell ref="R65:R66"/>
    <mergeCell ref="N80:N81"/>
    <mergeCell ref="O50:Q50"/>
    <mergeCell ref="R50:R51"/>
    <mergeCell ref="R35:R36"/>
    <mergeCell ref="O20:Q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M185"/>
  <sheetViews>
    <sheetView workbookViewId="0"/>
  </sheetViews>
  <sheetFormatPr defaultRowHeight="14.25" x14ac:dyDescent="0.2"/>
  <cols>
    <col min="1" max="1" width="50.375" bestFit="1" customWidth="1"/>
    <col min="2" max="2" width="12.375" style="40" bestFit="1" customWidth="1"/>
    <col min="3" max="3" width="7.875" style="40" bestFit="1" customWidth="1"/>
    <col min="4" max="4" width="7.375" style="40" bestFit="1" customWidth="1"/>
    <col min="5" max="5" width="7.125" style="40" bestFit="1" customWidth="1"/>
    <col min="6" max="6" width="11.75" style="40" bestFit="1" customWidth="1"/>
    <col min="7" max="7" width="7.25" style="40" bestFit="1" customWidth="1"/>
    <col min="8" max="8" width="12.375" style="40" bestFit="1" customWidth="1"/>
    <col min="9" max="9" width="7.375" style="40" bestFit="1" customWidth="1"/>
    <col min="10" max="11" width="12.375" style="40" bestFit="1" customWidth="1"/>
    <col min="12" max="12" width="8" style="40" bestFit="1" customWidth="1"/>
    <col min="13" max="13" width="7.875" style="40" bestFit="1" customWidth="1"/>
    <col min="14" max="14" width="12.375" style="40" bestFit="1" customWidth="1"/>
    <col min="15" max="15" width="11.25" style="40" bestFit="1" customWidth="1"/>
    <col min="16" max="17" width="7.875" style="40" bestFit="1" customWidth="1"/>
    <col min="18" max="18" width="11.75" style="40" bestFit="1" customWidth="1"/>
    <col min="19" max="377" width="9" style="84"/>
  </cols>
  <sheetData>
    <row r="1" spans="1:377" s="13" customFormat="1" ht="27" customHeight="1" x14ac:dyDescent="0.55000000000000004">
      <c r="A1" s="12" t="s">
        <v>105</v>
      </c>
      <c r="B1" s="29"/>
      <c r="C1" s="30"/>
      <c r="D1" s="29"/>
      <c r="E1" s="29"/>
      <c r="F1" s="29"/>
      <c r="G1" s="30"/>
      <c r="H1" s="31"/>
      <c r="I1" s="31"/>
      <c r="J1" s="32"/>
      <c r="K1" s="31"/>
      <c r="L1" s="31"/>
      <c r="M1" s="31"/>
      <c r="N1" s="31"/>
      <c r="O1" s="31"/>
      <c r="P1" s="31"/>
      <c r="Q1" s="31"/>
      <c r="R1" s="31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  <c r="HS1" s="42"/>
      <c r="HT1" s="42"/>
      <c r="HU1" s="42"/>
      <c r="HV1" s="42"/>
      <c r="HW1" s="42"/>
      <c r="HX1" s="42"/>
      <c r="HY1" s="42"/>
      <c r="HZ1" s="42"/>
      <c r="IA1" s="42"/>
      <c r="IB1" s="42"/>
      <c r="IC1" s="42"/>
      <c r="ID1" s="42"/>
      <c r="IE1" s="42"/>
      <c r="IF1" s="42"/>
      <c r="IG1" s="42"/>
      <c r="IH1" s="42"/>
      <c r="II1" s="42"/>
      <c r="IJ1" s="42"/>
      <c r="IK1" s="42"/>
      <c r="IL1" s="42"/>
      <c r="IM1" s="42"/>
      <c r="IN1" s="42"/>
      <c r="IO1" s="42"/>
      <c r="IP1" s="42"/>
      <c r="IQ1" s="42"/>
      <c r="IR1" s="42"/>
      <c r="IS1" s="42"/>
      <c r="IT1" s="42"/>
      <c r="IU1" s="42"/>
      <c r="IV1" s="42"/>
      <c r="IW1" s="42"/>
      <c r="IX1" s="42"/>
      <c r="IY1" s="42"/>
      <c r="IZ1" s="42"/>
      <c r="JA1" s="42"/>
      <c r="JB1" s="42"/>
      <c r="JC1" s="42"/>
      <c r="JD1" s="42"/>
      <c r="JE1" s="42"/>
      <c r="JF1" s="42"/>
      <c r="JG1" s="42"/>
      <c r="JH1" s="42"/>
      <c r="JI1" s="42"/>
      <c r="JJ1" s="42"/>
      <c r="JK1" s="42"/>
      <c r="JL1" s="42"/>
      <c r="JM1" s="42"/>
      <c r="JN1" s="42"/>
      <c r="JO1" s="42"/>
      <c r="JP1" s="42"/>
      <c r="JQ1" s="42"/>
      <c r="JR1" s="42"/>
      <c r="JS1" s="42"/>
      <c r="JT1" s="42"/>
      <c r="JU1" s="42"/>
      <c r="JV1" s="42"/>
      <c r="JW1" s="42"/>
      <c r="JX1" s="42"/>
      <c r="JY1" s="42"/>
      <c r="JZ1" s="42"/>
      <c r="KA1" s="42"/>
      <c r="KB1" s="42"/>
      <c r="KC1" s="42"/>
      <c r="KD1" s="42"/>
      <c r="KE1" s="42"/>
      <c r="KF1" s="42"/>
      <c r="KG1" s="42"/>
      <c r="KH1" s="42"/>
      <c r="KI1" s="42"/>
      <c r="KJ1" s="42"/>
      <c r="KK1" s="42"/>
      <c r="KL1" s="42"/>
      <c r="KM1" s="42"/>
      <c r="KN1" s="42"/>
      <c r="KO1" s="42"/>
      <c r="KP1" s="42"/>
      <c r="KQ1" s="42"/>
      <c r="KR1" s="42"/>
      <c r="KS1" s="42"/>
      <c r="KT1" s="42"/>
      <c r="KU1" s="42"/>
      <c r="KV1" s="42"/>
      <c r="KW1" s="42"/>
      <c r="KX1" s="42"/>
      <c r="KY1" s="42"/>
      <c r="KZ1" s="42"/>
      <c r="LA1" s="42"/>
      <c r="LB1" s="42"/>
      <c r="LC1" s="42"/>
      <c r="LD1" s="42"/>
      <c r="LE1" s="42"/>
      <c r="LF1" s="42"/>
      <c r="LG1" s="42"/>
      <c r="LH1" s="42"/>
      <c r="LI1" s="42"/>
      <c r="LJ1" s="42"/>
      <c r="LK1" s="42"/>
      <c r="LL1" s="42"/>
      <c r="LM1" s="42"/>
      <c r="LN1" s="42"/>
      <c r="LO1" s="42"/>
      <c r="LP1" s="42"/>
      <c r="LQ1" s="42"/>
      <c r="LR1" s="42"/>
      <c r="LS1" s="42"/>
      <c r="LT1" s="42"/>
      <c r="LU1" s="42"/>
      <c r="LV1" s="42"/>
      <c r="LW1" s="42"/>
      <c r="LX1" s="42"/>
      <c r="LY1" s="42"/>
      <c r="LZ1" s="42"/>
      <c r="MA1" s="42"/>
      <c r="MB1" s="42"/>
      <c r="MC1" s="42"/>
      <c r="MD1" s="42"/>
      <c r="ME1" s="42"/>
      <c r="MF1" s="42"/>
      <c r="MG1" s="42"/>
      <c r="MH1" s="42"/>
      <c r="MI1" s="42"/>
      <c r="MJ1" s="42"/>
      <c r="MK1" s="42"/>
      <c r="ML1" s="42"/>
      <c r="MM1" s="42"/>
      <c r="MN1" s="42"/>
      <c r="MO1" s="42"/>
      <c r="MP1" s="42"/>
      <c r="MQ1" s="42"/>
      <c r="MR1" s="42"/>
      <c r="MS1" s="42"/>
      <c r="MT1" s="42"/>
      <c r="MU1" s="42"/>
      <c r="MV1" s="42"/>
      <c r="MW1" s="42"/>
      <c r="MX1" s="42"/>
      <c r="MY1" s="42"/>
      <c r="MZ1" s="42"/>
      <c r="NA1" s="42"/>
      <c r="NB1" s="42"/>
      <c r="NC1" s="42"/>
      <c r="ND1" s="42"/>
      <c r="NE1" s="42"/>
      <c r="NF1" s="42"/>
      <c r="NG1" s="42"/>
      <c r="NH1" s="42"/>
      <c r="NI1" s="42"/>
      <c r="NJ1" s="42"/>
      <c r="NK1" s="42"/>
      <c r="NL1" s="42"/>
      <c r="NM1" s="42"/>
    </row>
    <row r="2" spans="1:377" s="13" customFormat="1" ht="27" customHeight="1" x14ac:dyDescent="0.55000000000000004">
      <c r="A2" s="12" t="s">
        <v>61</v>
      </c>
      <c r="B2" s="29"/>
      <c r="C2" s="29"/>
      <c r="D2" s="29"/>
      <c r="E2" s="29"/>
      <c r="F2" s="29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  <c r="HU2" s="42"/>
      <c r="HV2" s="42"/>
      <c r="HW2" s="42"/>
      <c r="HX2" s="42"/>
      <c r="HY2" s="42"/>
      <c r="HZ2" s="42"/>
      <c r="IA2" s="42"/>
      <c r="IB2" s="42"/>
      <c r="IC2" s="42"/>
      <c r="ID2" s="42"/>
      <c r="IE2" s="42"/>
      <c r="IF2" s="42"/>
      <c r="IG2" s="42"/>
      <c r="IH2" s="42"/>
      <c r="II2" s="42"/>
      <c r="IJ2" s="42"/>
      <c r="IK2" s="42"/>
      <c r="IL2" s="42"/>
      <c r="IM2" s="42"/>
      <c r="IN2" s="42"/>
      <c r="IO2" s="42"/>
      <c r="IP2" s="42"/>
      <c r="IQ2" s="42"/>
      <c r="IR2" s="42"/>
      <c r="IS2" s="42"/>
      <c r="IT2" s="42"/>
      <c r="IU2" s="42"/>
      <c r="IV2" s="42"/>
      <c r="IW2" s="42"/>
      <c r="IX2" s="42"/>
      <c r="IY2" s="42"/>
      <c r="IZ2" s="42"/>
      <c r="JA2" s="42"/>
      <c r="JB2" s="42"/>
      <c r="JC2" s="42"/>
      <c r="JD2" s="42"/>
      <c r="JE2" s="42"/>
      <c r="JF2" s="42"/>
      <c r="JG2" s="42"/>
      <c r="JH2" s="42"/>
      <c r="JI2" s="42"/>
      <c r="JJ2" s="42"/>
      <c r="JK2" s="42"/>
      <c r="JL2" s="42"/>
      <c r="JM2" s="42"/>
      <c r="JN2" s="42"/>
      <c r="JO2" s="42"/>
      <c r="JP2" s="42"/>
      <c r="JQ2" s="42"/>
      <c r="JR2" s="42"/>
      <c r="JS2" s="42"/>
      <c r="JT2" s="42"/>
      <c r="JU2" s="42"/>
      <c r="JV2" s="42"/>
      <c r="JW2" s="42"/>
      <c r="JX2" s="42"/>
      <c r="JY2" s="42"/>
      <c r="JZ2" s="42"/>
      <c r="KA2" s="42"/>
      <c r="KB2" s="42"/>
      <c r="KC2" s="42"/>
      <c r="KD2" s="42"/>
      <c r="KE2" s="42"/>
      <c r="KF2" s="42"/>
      <c r="KG2" s="42"/>
      <c r="KH2" s="42"/>
      <c r="KI2" s="42"/>
      <c r="KJ2" s="42"/>
      <c r="KK2" s="42"/>
      <c r="KL2" s="42"/>
      <c r="KM2" s="42"/>
      <c r="KN2" s="42"/>
      <c r="KO2" s="42"/>
      <c r="KP2" s="42"/>
      <c r="KQ2" s="42"/>
      <c r="KR2" s="42"/>
      <c r="KS2" s="42"/>
      <c r="KT2" s="42"/>
      <c r="KU2" s="42"/>
      <c r="KV2" s="42"/>
      <c r="KW2" s="42"/>
      <c r="KX2" s="42"/>
      <c r="KY2" s="42"/>
      <c r="KZ2" s="42"/>
      <c r="LA2" s="42"/>
      <c r="LB2" s="42"/>
      <c r="LC2" s="42"/>
      <c r="LD2" s="42"/>
      <c r="LE2" s="42"/>
      <c r="LF2" s="42"/>
      <c r="LG2" s="42"/>
      <c r="LH2" s="42"/>
      <c r="LI2" s="42"/>
      <c r="LJ2" s="42"/>
      <c r="LK2" s="42"/>
      <c r="LL2" s="42"/>
      <c r="LM2" s="42"/>
      <c r="LN2" s="42"/>
      <c r="LO2" s="42"/>
      <c r="LP2" s="42"/>
      <c r="LQ2" s="42"/>
      <c r="LR2" s="42"/>
      <c r="LS2" s="42"/>
      <c r="LT2" s="42"/>
      <c r="LU2" s="42"/>
      <c r="LV2" s="42"/>
      <c r="LW2" s="42"/>
      <c r="LX2" s="42"/>
      <c r="LY2" s="42"/>
      <c r="LZ2" s="42"/>
      <c r="MA2" s="42"/>
      <c r="MB2" s="42"/>
      <c r="MC2" s="42"/>
      <c r="MD2" s="42"/>
      <c r="ME2" s="42"/>
      <c r="MF2" s="42"/>
      <c r="MG2" s="42"/>
      <c r="MH2" s="42"/>
      <c r="MI2" s="42"/>
      <c r="MJ2" s="42"/>
      <c r="MK2" s="42"/>
      <c r="ML2" s="42"/>
      <c r="MM2" s="42"/>
      <c r="MN2" s="42"/>
      <c r="MO2" s="42"/>
      <c r="MP2" s="42"/>
      <c r="MQ2" s="42"/>
      <c r="MR2" s="42"/>
      <c r="MS2" s="42"/>
      <c r="MT2" s="42"/>
      <c r="MU2" s="42"/>
      <c r="MV2" s="42"/>
      <c r="MW2" s="42"/>
      <c r="MX2" s="42"/>
      <c r="MY2" s="42"/>
      <c r="MZ2" s="42"/>
      <c r="NA2" s="42"/>
      <c r="NB2" s="42"/>
      <c r="NC2" s="42"/>
      <c r="ND2" s="42"/>
      <c r="NE2" s="42"/>
      <c r="NF2" s="42"/>
      <c r="NG2" s="42"/>
      <c r="NH2" s="42"/>
      <c r="NI2" s="42"/>
      <c r="NJ2" s="42"/>
      <c r="NK2" s="42"/>
      <c r="NL2" s="42"/>
      <c r="NM2" s="42"/>
    </row>
    <row r="3" spans="1:377" s="13" customFormat="1" ht="27" customHeight="1" x14ac:dyDescent="0.55000000000000004">
      <c r="A3" s="12" t="s">
        <v>0</v>
      </c>
      <c r="B3" s="30"/>
      <c r="C3" s="30"/>
      <c r="D3" s="29"/>
      <c r="E3" s="30"/>
      <c r="F3" s="30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  <c r="HU3" s="42"/>
      <c r="HV3" s="42"/>
      <c r="HW3" s="42"/>
      <c r="HX3" s="42"/>
      <c r="HY3" s="42"/>
      <c r="HZ3" s="42"/>
      <c r="IA3" s="42"/>
      <c r="IB3" s="42"/>
      <c r="IC3" s="42"/>
      <c r="ID3" s="42"/>
      <c r="IE3" s="42"/>
      <c r="IF3" s="42"/>
      <c r="IG3" s="42"/>
      <c r="IH3" s="42"/>
      <c r="II3" s="42"/>
      <c r="IJ3" s="42"/>
      <c r="IK3" s="42"/>
      <c r="IL3" s="42"/>
      <c r="IM3" s="42"/>
      <c r="IN3" s="42"/>
      <c r="IO3" s="42"/>
      <c r="IP3" s="42"/>
      <c r="IQ3" s="42"/>
      <c r="IR3" s="42"/>
      <c r="IS3" s="42"/>
      <c r="IT3" s="42"/>
      <c r="IU3" s="42"/>
      <c r="IV3" s="42"/>
      <c r="IW3" s="42"/>
      <c r="IX3" s="42"/>
      <c r="IY3" s="42"/>
      <c r="IZ3" s="42"/>
      <c r="JA3" s="42"/>
      <c r="JB3" s="42"/>
      <c r="JC3" s="42"/>
      <c r="JD3" s="42"/>
      <c r="JE3" s="42"/>
      <c r="JF3" s="42"/>
      <c r="JG3" s="42"/>
      <c r="JH3" s="42"/>
      <c r="JI3" s="42"/>
      <c r="JJ3" s="42"/>
      <c r="JK3" s="42"/>
      <c r="JL3" s="42"/>
      <c r="JM3" s="42"/>
      <c r="JN3" s="42"/>
      <c r="JO3" s="42"/>
      <c r="JP3" s="42"/>
      <c r="JQ3" s="42"/>
      <c r="JR3" s="42"/>
      <c r="JS3" s="42"/>
      <c r="JT3" s="42"/>
      <c r="JU3" s="42"/>
      <c r="JV3" s="42"/>
      <c r="JW3" s="42"/>
      <c r="JX3" s="42"/>
      <c r="JY3" s="42"/>
      <c r="JZ3" s="42"/>
      <c r="KA3" s="42"/>
      <c r="KB3" s="42"/>
      <c r="KC3" s="42"/>
      <c r="KD3" s="42"/>
      <c r="KE3" s="42"/>
      <c r="KF3" s="42"/>
      <c r="KG3" s="42"/>
      <c r="KH3" s="42"/>
      <c r="KI3" s="42"/>
      <c r="KJ3" s="42"/>
      <c r="KK3" s="42"/>
      <c r="KL3" s="42"/>
      <c r="KM3" s="42"/>
      <c r="KN3" s="42"/>
      <c r="KO3" s="42"/>
      <c r="KP3" s="42"/>
      <c r="KQ3" s="42"/>
      <c r="KR3" s="42"/>
      <c r="KS3" s="42"/>
      <c r="KT3" s="42"/>
      <c r="KU3" s="42"/>
      <c r="KV3" s="42"/>
      <c r="KW3" s="42"/>
      <c r="KX3" s="42"/>
      <c r="KY3" s="42"/>
      <c r="KZ3" s="42"/>
      <c r="LA3" s="42"/>
      <c r="LB3" s="42"/>
      <c r="LC3" s="42"/>
      <c r="LD3" s="42"/>
      <c r="LE3" s="42"/>
      <c r="LF3" s="42"/>
      <c r="LG3" s="42"/>
      <c r="LH3" s="42"/>
      <c r="LI3" s="42"/>
      <c r="LJ3" s="42"/>
      <c r="LK3" s="42"/>
      <c r="LL3" s="42"/>
      <c r="LM3" s="42"/>
      <c r="LN3" s="42"/>
      <c r="LO3" s="42"/>
      <c r="LP3" s="42"/>
      <c r="LQ3" s="42"/>
      <c r="LR3" s="42"/>
      <c r="LS3" s="42"/>
      <c r="LT3" s="42"/>
      <c r="LU3" s="42"/>
      <c r="LV3" s="42"/>
      <c r="LW3" s="42"/>
      <c r="LX3" s="42"/>
      <c r="LY3" s="42"/>
      <c r="LZ3" s="42"/>
      <c r="MA3" s="42"/>
      <c r="MB3" s="42"/>
      <c r="MC3" s="42"/>
      <c r="MD3" s="42"/>
      <c r="ME3" s="42"/>
      <c r="MF3" s="42"/>
      <c r="MG3" s="42"/>
      <c r="MH3" s="42"/>
      <c r="MI3" s="42"/>
      <c r="MJ3" s="42"/>
      <c r="MK3" s="42"/>
      <c r="ML3" s="42"/>
      <c r="MM3" s="42"/>
      <c r="MN3" s="42"/>
      <c r="MO3" s="42"/>
      <c r="MP3" s="42"/>
      <c r="MQ3" s="42"/>
      <c r="MR3" s="42"/>
      <c r="MS3" s="42"/>
      <c r="MT3" s="42"/>
      <c r="MU3" s="42"/>
      <c r="MV3" s="42"/>
      <c r="MW3" s="42"/>
      <c r="MX3" s="42"/>
      <c r="MY3" s="42"/>
      <c r="MZ3" s="42"/>
      <c r="NA3" s="42"/>
      <c r="NB3" s="42"/>
      <c r="NC3" s="42"/>
      <c r="ND3" s="42"/>
      <c r="NE3" s="42"/>
      <c r="NF3" s="42"/>
      <c r="NG3" s="42"/>
      <c r="NH3" s="42"/>
      <c r="NI3" s="42"/>
      <c r="NJ3" s="42"/>
      <c r="NK3" s="42"/>
      <c r="NL3" s="42"/>
      <c r="NM3" s="42"/>
    </row>
    <row r="4" spans="1:377" s="13" customFormat="1" ht="24.95" customHeight="1" x14ac:dyDescent="0.55000000000000004">
      <c r="A4" s="49" t="s">
        <v>13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  <c r="FF4" s="42"/>
      <c r="FG4" s="42"/>
      <c r="FH4" s="42"/>
      <c r="FI4" s="42"/>
      <c r="FJ4" s="42"/>
      <c r="FK4" s="42"/>
      <c r="FL4" s="42"/>
      <c r="FM4" s="42"/>
      <c r="FN4" s="42"/>
      <c r="FO4" s="42"/>
      <c r="FP4" s="42"/>
      <c r="FQ4" s="42"/>
      <c r="FR4" s="42"/>
      <c r="FS4" s="42"/>
      <c r="FT4" s="42"/>
      <c r="FU4" s="42"/>
      <c r="FV4" s="42"/>
      <c r="FW4" s="42"/>
      <c r="FX4" s="42"/>
      <c r="FY4" s="42"/>
      <c r="FZ4" s="42"/>
      <c r="GA4" s="42"/>
      <c r="GB4" s="42"/>
      <c r="GC4" s="42"/>
      <c r="GD4" s="42"/>
      <c r="GE4" s="42"/>
      <c r="GF4" s="42"/>
      <c r="GG4" s="42"/>
      <c r="GH4" s="42"/>
      <c r="GI4" s="42"/>
      <c r="GJ4" s="42"/>
      <c r="GK4" s="42"/>
      <c r="GL4" s="42"/>
      <c r="GM4" s="42"/>
      <c r="GN4" s="42"/>
      <c r="GO4" s="42"/>
      <c r="GP4" s="42"/>
      <c r="GQ4" s="42"/>
      <c r="GR4" s="42"/>
      <c r="GS4" s="42"/>
      <c r="GT4" s="42"/>
      <c r="GU4" s="42"/>
      <c r="GV4" s="42"/>
      <c r="GW4" s="42"/>
      <c r="GX4" s="42"/>
      <c r="GY4" s="42"/>
      <c r="GZ4" s="42"/>
      <c r="HA4" s="42"/>
      <c r="HB4" s="42"/>
      <c r="HC4" s="42"/>
      <c r="HD4" s="42"/>
      <c r="HE4" s="42"/>
      <c r="HF4" s="42"/>
      <c r="HG4" s="42"/>
      <c r="HH4" s="42"/>
      <c r="HI4" s="42"/>
      <c r="HJ4" s="42"/>
      <c r="HK4" s="42"/>
      <c r="HL4" s="42"/>
      <c r="HM4" s="42"/>
      <c r="HN4" s="42"/>
      <c r="HO4" s="42"/>
      <c r="HP4" s="42"/>
      <c r="HQ4" s="42"/>
      <c r="HR4" s="42"/>
      <c r="HS4" s="42"/>
      <c r="HT4" s="42"/>
      <c r="HU4" s="42"/>
      <c r="HV4" s="42"/>
      <c r="HW4" s="42"/>
      <c r="HX4" s="42"/>
      <c r="HY4" s="42"/>
      <c r="HZ4" s="42"/>
      <c r="IA4" s="42"/>
      <c r="IB4" s="42"/>
      <c r="IC4" s="42"/>
      <c r="ID4" s="42"/>
      <c r="IE4" s="42"/>
      <c r="IF4" s="42"/>
      <c r="IG4" s="42"/>
      <c r="IH4" s="42"/>
      <c r="II4" s="42"/>
      <c r="IJ4" s="42"/>
      <c r="IK4" s="42"/>
      <c r="IL4" s="42"/>
      <c r="IM4" s="42"/>
      <c r="IN4" s="42"/>
      <c r="IO4" s="42"/>
      <c r="IP4" s="42"/>
      <c r="IQ4" s="42"/>
      <c r="IR4" s="42"/>
      <c r="IS4" s="42"/>
      <c r="IT4" s="42"/>
      <c r="IU4" s="42"/>
      <c r="IV4" s="42"/>
      <c r="IW4" s="42"/>
      <c r="IX4" s="42"/>
      <c r="IY4" s="42"/>
      <c r="IZ4" s="42"/>
      <c r="JA4" s="42"/>
      <c r="JB4" s="42"/>
      <c r="JC4" s="42"/>
      <c r="JD4" s="42"/>
      <c r="JE4" s="42"/>
      <c r="JF4" s="42"/>
      <c r="JG4" s="42"/>
      <c r="JH4" s="42"/>
      <c r="JI4" s="42"/>
      <c r="JJ4" s="42"/>
      <c r="JK4" s="42"/>
      <c r="JL4" s="42"/>
      <c r="JM4" s="42"/>
      <c r="JN4" s="42"/>
      <c r="JO4" s="42"/>
      <c r="JP4" s="42"/>
      <c r="JQ4" s="42"/>
      <c r="JR4" s="42"/>
      <c r="JS4" s="42"/>
      <c r="JT4" s="42"/>
      <c r="JU4" s="42"/>
      <c r="JV4" s="42"/>
      <c r="JW4" s="42"/>
      <c r="JX4" s="42"/>
      <c r="JY4" s="42"/>
      <c r="JZ4" s="42"/>
      <c r="KA4" s="42"/>
      <c r="KB4" s="42"/>
      <c r="KC4" s="42"/>
      <c r="KD4" s="42"/>
      <c r="KE4" s="42"/>
      <c r="KF4" s="42"/>
      <c r="KG4" s="42"/>
      <c r="KH4" s="42"/>
      <c r="KI4" s="42"/>
      <c r="KJ4" s="42"/>
      <c r="KK4" s="42"/>
      <c r="KL4" s="42"/>
      <c r="KM4" s="42"/>
      <c r="KN4" s="42"/>
      <c r="KO4" s="42"/>
      <c r="KP4" s="42"/>
      <c r="KQ4" s="42"/>
      <c r="KR4" s="42"/>
      <c r="KS4" s="42"/>
      <c r="KT4" s="42"/>
      <c r="KU4" s="42"/>
      <c r="KV4" s="42"/>
      <c r="KW4" s="42"/>
      <c r="KX4" s="42"/>
      <c r="KY4" s="42"/>
      <c r="KZ4" s="42"/>
      <c r="LA4" s="42"/>
      <c r="LB4" s="42"/>
      <c r="LC4" s="42"/>
      <c r="LD4" s="42"/>
      <c r="LE4" s="42"/>
      <c r="LF4" s="42"/>
      <c r="LG4" s="42"/>
      <c r="LH4" s="42"/>
      <c r="LI4" s="42"/>
      <c r="LJ4" s="42"/>
      <c r="LK4" s="42"/>
      <c r="LL4" s="42"/>
      <c r="LM4" s="42"/>
      <c r="LN4" s="42"/>
      <c r="LO4" s="42"/>
      <c r="LP4" s="42"/>
      <c r="LQ4" s="42"/>
      <c r="LR4" s="42"/>
      <c r="LS4" s="42"/>
      <c r="LT4" s="42"/>
      <c r="LU4" s="42"/>
      <c r="LV4" s="42"/>
      <c r="LW4" s="42"/>
      <c r="LX4" s="42"/>
      <c r="LY4" s="42"/>
      <c r="LZ4" s="42"/>
      <c r="MA4" s="42"/>
      <c r="MB4" s="42"/>
      <c r="MC4" s="42"/>
      <c r="MD4" s="42"/>
      <c r="ME4" s="42"/>
      <c r="MF4" s="42"/>
      <c r="MG4" s="42"/>
      <c r="MH4" s="42"/>
      <c r="MI4" s="42"/>
      <c r="MJ4" s="42"/>
      <c r="MK4" s="42"/>
      <c r="ML4" s="42"/>
      <c r="MM4" s="42"/>
      <c r="MN4" s="42"/>
      <c r="MO4" s="42"/>
      <c r="MP4" s="42"/>
      <c r="MQ4" s="42"/>
      <c r="MR4" s="42"/>
      <c r="MS4" s="42"/>
      <c r="MT4" s="42"/>
      <c r="MU4" s="42"/>
      <c r="MV4" s="42"/>
      <c r="MW4" s="42"/>
      <c r="MX4" s="42"/>
      <c r="MY4" s="42"/>
      <c r="MZ4" s="42"/>
      <c r="NA4" s="42"/>
      <c r="NB4" s="42"/>
      <c r="NC4" s="42"/>
      <c r="ND4" s="42"/>
      <c r="NE4" s="42"/>
      <c r="NF4" s="42"/>
      <c r="NG4" s="42"/>
      <c r="NH4" s="42"/>
      <c r="NI4" s="42"/>
      <c r="NJ4" s="42"/>
      <c r="NK4" s="42"/>
      <c r="NL4" s="42"/>
      <c r="NM4" s="42"/>
    </row>
    <row r="5" spans="1:377" s="19" customFormat="1" ht="19.5" customHeight="1" x14ac:dyDescent="0.2">
      <c r="A5" s="107" t="s">
        <v>14</v>
      </c>
      <c r="B5" s="109" t="s">
        <v>15</v>
      </c>
      <c r="C5" s="102" t="s">
        <v>16</v>
      </c>
      <c r="D5" s="103"/>
      <c r="E5" s="104"/>
      <c r="F5" s="105" t="s">
        <v>17</v>
      </c>
      <c r="G5" s="102" t="s">
        <v>18</v>
      </c>
      <c r="H5" s="103"/>
      <c r="I5" s="104"/>
      <c r="J5" s="105" t="s">
        <v>19</v>
      </c>
      <c r="K5" s="102" t="s">
        <v>20</v>
      </c>
      <c r="L5" s="103"/>
      <c r="M5" s="104"/>
      <c r="N5" s="105" t="s">
        <v>21</v>
      </c>
      <c r="O5" s="102" t="s">
        <v>22</v>
      </c>
      <c r="P5" s="103"/>
      <c r="Q5" s="104"/>
      <c r="R5" s="105" t="s">
        <v>23</v>
      </c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  <c r="HU5" s="83"/>
      <c r="HV5" s="83"/>
      <c r="HW5" s="83"/>
      <c r="HX5" s="83"/>
      <c r="HY5" s="83"/>
      <c r="HZ5" s="83"/>
      <c r="IA5" s="83"/>
      <c r="IB5" s="83"/>
      <c r="IC5" s="83"/>
      <c r="ID5" s="83"/>
      <c r="IE5" s="83"/>
      <c r="IF5" s="83"/>
      <c r="IG5" s="83"/>
      <c r="IH5" s="83"/>
      <c r="II5" s="83"/>
      <c r="IJ5" s="83"/>
      <c r="IK5" s="83"/>
      <c r="IL5" s="83"/>
      <c r="IM5" s="83"/>
      <c r="IN5" s="83"/>
      <c r="IO5" s="83"/>
      <c r="IP5" s="83"/>
      <c r="IQ5" s="83"/>
      <c r="IR5" s="83"/>
      <c r="IS5" s="83"/>
      <c r="IT5" s="83"/>
      <c r="IU5" s="83"/>
      <c r="IV5" s="83"/>
      <c r="IW5" s="83"/>
      <c r="IX5" s="83"/>
      <c r="IY5" s="83"/>
      <c r="IZ5" s="83"/>
      <c r="JA5" s="83"/>
      <c r="JB5" s="83"/>
      <c r="JC5" s="83"/>
      <c r="JD5" s="83"/>
      <c r="JE5" s="83"/>
      <c r="JF5" s="83"/>
      <c r="JG5" s="83"/>
      <c r="JH5" s="83"/>
      <c r="JI5" s="83"/>
      <c r="JJ5" s="83"/>
      <c r="JK5" s="83"/>
      <c r="JL5" s="83"/>
      <c r="JM5" s="83"/>
      <c r="JN5" s="83"/>
      <c r="JO5" s="83"/>
      <c r="JP5" s="83"/>
      <c r="JQ5" s="83"/>
      <c r="JR5" s="83"/>
      <c r="JS5" s="83"/>
      <c r="JT5" s="83"/>
      <c r="JU5" s="83"/>
      <c r="JV5" s="83"/>
      <c r="JW5" s="83"/>
      <c r="JX5" s="83"/>
      <c r="JY5" s="83"/>
      <c r="JZ5" s="83"/>
      <c r="KA5" s="83"/>
      <c r="KB5" s="83"/>
      <c r="KC5" s="83"/>
      <c r="KD5" s="83"/>
      <c r="KE5" s="83"/>
      <c r="KF5" s="83"/>
      <c r="KG5" s="83"/>
      <c r="KH5" s="83"/>
      <c r="KI5" s="83"/>
      <c r="KJ5" s="83"/>
      <c r="KK5" s="83"/>
      <c r="KL5" s="83"/>
      <c r="KM5" s="83"/>
      <c r="KN5" s="83"/>
      <c r="KO5" s="83"/>
      <c r="KP5" s="83"/>
      <c r="KQ5" s="83"/>
      <c r="KR5" s="83"/>
      <c r="KS5" s="83"/>
      <c r="KT5" s="83"/>
      <c r="KU5" s="83"/>
      <c r="KV5" s="83"/>
      <c r="KW5" s="83"/>
      <c r="KX5" s="83"/>
      <c r="KY5" s="83"/>
      <c r="KZ5" s="83"/>
      <c r="LA5" s="83"/>
      <c r="LB5" s="83"/>
      <c r="LC5" s="83"/>
      <c r="LD5" s="83"/>
      <c r="LE5" s="83"/>
      <c r="LF5" s="83"/>
      <c r="LG5" s="83"/>
      <c r="LH5" s="83"/>
      <c r="LI5" s="83"/>
      <c r="LJ5" s="83"/>
      <c r="LK5" s="83"/>
      <c r="LL5" s="83"/>
      <c r="LM5" s="83"/>
      <c r="LN5" s="83"/>
      <c r="LO5" s="83"/>
      <c r="LP5" s="83"/>
      <c r="LQ5" s="83"/>
      <c r="LR5" s="83"/>
      <c r="LS5" s="83"/>
      <c r="LT5" s="83"/>
      <c r="LU5" s="83"/>
      <c r="LV5" s="83"/>
      <c r="LW5" s="83"/>
      <c r="LX5" s="83"/>
      <c r="LY5" s="83"/>
      <c r="LZ5" s="83"/>
      <c r="MA5" s="83"/>
      <c r="MB5" s="83"/>
      <c r="MC5" s="83"/>
      <c r="MD5" s="83"/>
      <c r="ME5" s="83"/>
      <c r="MF5" s="83"/>
      <c r="MG5" s="83"/>
      <c r="MH5" s="83"/>
      <c r="MI5" s="83"/>
      <c r="MJ5" s="83"/>
      <c r="MK5" s="83"/>
      <c r="ML5" s="83"/>
      <c r="MM5" s="83"/>
      <c r="MN5" s="83"/>
      <c r="MO5" s="83"/>
      <c r="MP5" s="83"/>
      <c r="MQ5" s="83"/>
      <c r="MR5" s="83"/>
      <c r="MS5" s="83"/>
      <c r="MT5" s="83"/>
      <c r="MU5" s="83"/>
      <c r="MV5" s="83"/>
      <c r="MW5" s="83"/>
      <c r="MX5" s="83"/>
      <c r="MY5" s="83"/>
      <c r="MZ5" s="83"/>
      <c r="NA5" s="83"/>
      <c r="NB5" s="83"/>
      <c r="NC5" s="83"/>
      <c r="ND5" s="83"/>
      <c r="NE5" s="83"/>
      <c r="NF5" s="83"/>
      <c r="NG5" s="83"/>
      <c r="NH5" s="83"/>
      <c r="NI5" s="83"/>
      <c r="NJ5" s="83"/>
      <c r="NK5" s="83"/>
      <c r="NL5" s="83"/>
      <c r="NM5" s="83"/>
    </row>
    <row r="6" spans="1:377" s="19" customFormat="1" ht="22.5" customHeight="1" x14ac:dyDescent="0.2">
      <c r="A6" s="108"/>
      <c r="B6" s="110"/>
      <c r="C6" s="50" t="s">
        <v>54</v>
      </c>
      <c r="D6" s="50" t="s">
        <v>24</v>
      </c>
      <c r="E6" s="50" t="s">
        <v>25</v>
      </c>
      <c r="F6" s="106"/>
      <c r="G6" s="50" t="s">
        <v>26</v>
      </c>
      <c r="H6" s="50" t="s">
        <v>27</v>
      </c>
      <c r="I6" s="50" t="s">
        <v>28</v>
      </c>
      <c r="J6" s="106"/>
      <c r="K6" s="50" t="s">
        <v>55</v>
      </c>
      <c r="L6" s="50" t="s">
        <v>56</v>
      </c>
      <c r="M6" s="50" t="s">
        <v>57</v>
      </c>
      <c r="N6" s="106"/>
      <c r="O6" s="50" t="s">
        <v>58</v>
      </c>
      <c r="P6" s="50" t="s">
        <v>59</v>
      </c>
      <c r="Q6" s="50" t="s">
        <v>60</v>
      </c>
      <c r="R6" s="106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  <c r="IB6" s="83"/>
      <c r="IC6" s="83"/>
      <c r="ID6" s="83"/>
      <c r="IE6" s="83"/>
      <c r="IF6" s="83"/>
      <c r="IG6" s="83"/>
      <c r="IH6" s="83"/>
      <c r="II6" s="83"/>
      <c r="IJ6" s="83"/>
      <c r="IK6" s="83"/>
      <c r="IL6" s="83"/>
      <c r="IM6" s="83"/>
      <c r="IN6" s="83"/>
      <c r="IO6" s="83"/>
      <c r="IP6" s="83"/>
      <c r="IQ6" s="83"/>
      <c r="IR6" s="83"/>
      <c r="IS6" s="83"/>
      <c r="IT6" s="83"/>
      <c r="IU6" s="83"/>
      <c r="IV6" s="83"/>
      <c r="IW6" s="83"/>
      <c r="IX6" s="83"/>
      <c r="IY6" s="83"/>
      <c r="IZ6" s="83"/>
      <c r="JA6" s="83"/>
      <c r="JB6" s="83"/>
      <c r="JC6" s="83"/>
      <c r="JD6" s="83"/>
      <c r="JE6" s="83"/>
      <c r="JF6" s="83"/>
      <c r="JG6" s="83"/>
      <c r="JH6" s="83"/>
      <c r="JI6" s="83"/>
      <c r="JJ6" s="83"/>
      <c r="JK6" s="83"/>
      <c r="JL6" s="83"/>
      <c r="JM6" s="83"/>
      <c r="JN6" s="83"/>
      <c r="JO6" s="83"/>
      <c r="JP6" s="83"/>
      <c r="JQ6" s="83"/>
      <c r="JR6" s="83"/>
      <c r="JS6" s="83"/>
      <c r="JT6" s="83"/>
      <c r="JU6" s="83"/>
      <c r="JV6" s="83"/>
      <c r="JW6" s="83"/>
      <c r="JX6" s="83"/>
      <c r="JY6" s="83"/>
      <c r="JZ6" s="83"/>
      <c r="KA6" s="83"/>
      <c r="KB6" s="83"/>
      <c r="KC6" s="83"/>
      <c r="KD6" s="83"/>
      <c r="KE6" s="83"/>
      <c r="KF6" s="83"/>
      <c r="KG6" s="83"/>
      <c r="KH6" s="83"/>
      <c r="KI6" s="83"/>
      <c r="KJ6" s="83"/>
      <c r="KK6" s="83"/>
      <c r="KL6" s="83"/>
      <c r="KM6" s="83"/>
      <c r="KN6" s="83"/>
      <c r="KO6" s="83"/>
      <c r="KP6" s="83"/>
      <c r="KQ6" s="83"/>
      <c r="KR6" s="83"/>
      <c r="KS6" s="83"/>
      <c r="KT6" s="83"/>
      <c r="KU6" s="83"/>
      <c r="KV6" s="83"/>
      <c r="KW6" s="83"/>
      <c r="KX6" s="83"/>
      <c r="KY6" s="83"/>
      <c r="KZ6" s="83"/>
      <c r="LA6" s="83"/>
      <c r="LB6" s="83"/>
      <c r="LC6" s="83"/>
      <c r="LD6" s="83"/>
      <c r="LE6" s="83"/>
      <c r="LF6" s="83"/>
      <c r="LG6" s="83"/>
      <c r="LH6" s="83"/>
      <c r="LI6" s="83"/>
      <c r="LJ6" s="83"/>
      <c r="LK6" s="83"/>
      <c r="LL6" s="83"/>
      <c r="LM6" s="83"/>
      <c r="LN6" s="83"/>
      <c r="LO6" s="83"/>
      <c r="LP6" s="83"/>
      <c r="LQ6" s="83"/>
      <c r="LR6" s="83"/>
      <c r="LS6" s="83"/>
      <c r="LT6" s="83"/>
      <c r="LU6" s="83"/>
      <c r="LV6" s="83"/>
      <c r="LW6" s="83"/>
      <c r="LX6" s="83"/>
      <c r="LY6" s="83"/>
      <c r="LZ6" s="83"/>
      <c r="MA6" s="83"/>
      <c r="MB6" s="83"/>
      <c r="MC6" s="83"/>
      <c r="MD6" s="83"/>
      <c r="ME6" s="83"/>
      <c r="MF6" s="83"/>
      <c r="MG6" s="83"/>
      <c r="MH6" s="83"/>
      <c r="MI6" s="83"/>
      <c r="MJ6" s="83"/>
      <c r="MK6" s="83"/>
      <c r="ML6" s="83"/>
      <c r="MM6" s="83"/>
      <c r="MN6" s="83"/>
      <c r="MO6" s="83"/>
      <c r="MP6" s="83"/>
      <c r="MQ6" s="83"/>
      <c r="MR6" s="83"/>
      <c r="MS6" s="83"/>
      <c r="MT6" s="83"/>
      <c r="MU6" s="83"/>
      <c r="MV6" s="83"/>
      <c r="MW6" s="83"/>
      <c r="MX6" s="83"/>
      <c r="MY6" s="83"/>
      <c r="MZ6" s="83"/>
      <c r="NA6" s="83"/>
      <c r="NB6" s="83"/>
      <c r="NC6" s="83"/>
      <c r="ND6" s="83"/>
      <c r="NE6" s="83"/>
      <c r="NF6" s="83"/>
      <c r="NG6" s="83"/>
      <c r="NH6" s="83"/>
      <c r="NI6" s="83"/>
      <c r="NJ6" s="83"/>
      <c r="NK6" s="83"/>
      <c r="NL6" s="83"/>
      <c r="NM6" s="83"/>
    </row>
    <row r="7" spans="1:377" s="13" customFormat="1" ht="19.5" customHeight="1" x14ac:dyDescent="0.55000000000000004">
      <c r="A7" s="21" t="s">
        <v>29</v>
      </c>
      <c r="B7" s="33">
        <f>SUM(B8)</f>
        <v>79000</v>
      </c>
      <c r="C7" s="33">
        <f t="shared" ref="C7:R8" si="0">SUM(C8)</f>
        <v>0</v>
      </c>
      <c r="D7" s="33">
        <f t="shared" si="0"/>
        <v>0</v>
      </c>
      <c r="E7" s="33">
        <f t="shared" si="0"/>
        <v>0</v>
      </c>
      <c r="F7" s="33">
        <f t="shared" si="0"/>
        <v>0</v>
      </c>
      <c r="G7" s="33">
        <f t="shared" si="0"/>
        <v>0</v>
      </c>
      <c r="H7" s="33">
        <f t="shared" si="0"/>
        <v>43620</v>
      </c>
      <c r="I7" s="33">
        <f t="shared" si="0"/>
        <v>0</v>
      </c>
      <c r="J7" s="33">
        <f t="shared" si="0"/>
        <v>43620</v>
      </c>
      <c r="K7" s="33">
        <f t="shared" si="0"/>
        <v>1080</v>
      </c>
      <c r="L7" s="33">
        <f t="shared" si="0"/>
        <v>0</v>
      </c>
      <c r="M7" s="33">
        <f t="shared" si="0"/>
        <v>0</v>
      </c>
      <c r="N7" s="33">
        <f t="shared" si="0"/>
        <v>1080</v>
      </c>
      <c r="O7" s="33">
        <f t="shared" si="0"/>
        <v>34300</v>
      </c>
      <c r="P7" s="33">
        <f t="shared" si="0"/>
        <v>0</v>
      </c>
      <c r="Q7" s="33">
        <f t="shared" si="0"/>
        <v>0</v>
      </c>
      <c r="R7" s="33">
        <f t="shared" si="0"/>
        <v>34300</v>
      </c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42"/>
      <c r="IA7" s="42"/>
      <c r="IB7" s="42"/>
      <c r="IC7" s="42"/>
      <c r="ID7" s="42"/>
      <c r="IE7" s="42"/>
      <c r="IF7" s="42"/>
      <c r="IG7" s="42"/>
      <c r="IH7" s="42"/>
      <c r="II7" s="42"/>
      <c r="IJ7" s="42"/>
      <c r="IK7" s="42"/>
      <c r="IL7" s="42"/>
      <c r="IM7" s="42"/>
      <c r="IN7" s="42"/>
      <c r="IO7" s="42"/>
      <c r="IP7" s="42"/>
      <c r="IQ7" s="42"/>
      <c r="IR7" s="42"/>
      <c r="IS7" s="42"/>
      <c r="IT7" s="42"/>
      <c r="IU7" s="42"/>
      <c r="IV7" s="42"/>
      <c r="IW7" s="42"/>
      <c r="IX7" s="42"/>
      <c r="IY7" s="42"/>
      <c r="IZ7" s="42"/>
      <c r="JA7" s="42"/>
      <c r="JB7" s="42"/>
      <c r="JC7" s="42"/>
      <c r="JD7" s="42"/>
      <c r="JE7" s="42"/>
      <c r="JF7" s="42"/>
      <c r="JG7" s="42"/>
      <c r="JH7" s="42"/>
      <c r="JI7" s="42"/>
      <c r="JJ7" s="42"/>
      <c r="JK7" s="42"/>
      <c r="JL7" s="42"/>
      <c r="JM7" s="42"/>
      <c r="JN7" s="42"/>
      <c r="JO7" s="42"/>
      <c r="JP7" s="42"/>
      <c r="JQ7" s="42"/>
      <c r="JR7" s="42"/>
      <c r="JS7" s="42"/>
      <c r="JT7" s="42"/>
      <c r="JU7" s="42"/>
      <c r="JV7" s="42"/>
      <c r="JW7" s="42"/>
      <c r="JX7" s="42"/>
      <c r="JY7" s="42"/>
      <c r="JZ7" s="42"/>
      <c r="KA7" s="42"/>
      <c r="KB7" s="42"/>
      <c r="KC7" s="42"/>
      <c r="KD7" s="42"/>
      <c r="KE7" s="42"/>
      <c r="KF7" s="42"/>
      <c r="KG7" s="42"/>
      <c r="KH7" s="42"/>
      <c r="KI7" s="42"/>
      <c r="KJ7" s="42"/>
      <c r="KK7" s="42"/>
      <c r="KL7" s="42"/>
      <c r="KM7" s="42"/>
      <c r="KN7" s="42"/>
      <c r="KO7" s="42"/>
      <c r="KP7" s="42"/>
      <c r="KQ7" s="42"/>
      <c r="KR7" s="42"/>
      <c r="KS7" s="42"/>
      <c r="KT7" s="42"/>
      <c r="KU7" s="42"/>
      <c r="KV7" s="42"/>
      <c r="KW7" s="42"/>
      <c r="KX7" s="42"/>
      <c r="KY7" s="42"/>
      <c r="KZ7" s="42"/>
      <c r="LA7" s="42"/>
      <c r="LB7" s="42"/>
      <c r="LC7" s="42"/>
      <c r="LD7" s="42"/>
      <c r="LE7" s="42"/>
      <c r="LF7" s="42"/>
      <c r="LG7" s="42"/>
      <c r="LH7" s="42"/>
      <c r="LI7" s="42"/>
      <c r="LJ7" s="42"/>
      <c r="LK7" s="42"/>
      <c r="LL7" s="42"/>
      <c r="LM7" s="42"/>
      <c r="LN7" s="42"/>
      <c r="LO7" s="42"/>
      <c r="LP7" s="42"/>
      <c r="LQ7" s="42"/>
      <c r="LR7" s="42"/>
      <c r="LS7" s="42"/>
      <c r="LT7" s="42"/>
      <c r="LU7" s="42"/>
      <c r="LV7" s="42"/>
      <c r="LW7" s="42"/>
      <c r="LX7" s="42"/>
      <c r="LY7" s="42"/>
      <c r="LZ7" s="42"/>
      <c r="MA7" s="42"/>
      <c r="MB7" s="42"/>
      <c r="MC7" s="42"/>
      <c r="MD7" s="42"/>
      <c r="ME7" s="42"/>
      <c r="MF7" s="42"/>
      <c r="MG7" s="42"/>
      <c r="MH7" s="42"/>
      <c r="MI7" s="42"/>
      <c r="MJ7" s="42"/>
      <c r="MK7" s="42"/>
      <c r="ML7" s="42"/>
      <c r="MM7" s="42"/>
      <c r="MN7" s="42"/>
      <c r="MO7" s="42"/>
      <c r="MP7" s="42"/>
      <c r="MQ7" s="42"/>
      <c r="MR7" s="42"/>
      <c r="MS7" s="42"/>
      <c r="MT7" s="42"/>
      <c r="MU7" s="42"/>
      <c r="MV7" s="42"/>
      <c r="MW7" s="42"/>
      <c r="MX7" s="42"/>
      <c r="MY7" s="42"/>
      <c r="MZ7" s="42"/>
      <c r="NA7" s="42"/>
      <c r="NB7" s="42"/>
      <c r="NC7" s="42"/>
      <c r="ND7" s="42"/>
      <c r="NE7" s="42"/>
      <c r="NF7" s="42"/>
      <c r="NG7" s="42"/>
      <c r="NH7" s="42"/>
      <c r="NI7" s="42"/>
      <c r="NJ7" s="42"/>
      <c r="NK7" s="42"/>
      <c r="NL7" s="42"/>
      <c r="NM7" s="42"/>
    </row>
    <row r="8" spans="1:377" s="13" customFormat="1" ht="19.5" customHeight="1" x14ac:dyDescent="0.55000000000000004">
      <c r="A8" s="23" t="s">
        <v>3</v>
      </c>
      <c r="B8" s="36">
        <f>SUM(B9)</f>
        <v>79000</v>
      </c>
      <c r="C8" s="36">
        <f t="shared" si="0"/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  <c r="H8" s="36">
        <f t="shared" si="0"/>
        <v>43620</v>
      </c>
      <c r="I8" s="36">
        <f t="shared" si="0"/>
        <v>0</v>
      </c>
      <c r="J8" s="36">
        <f t="shared" si="0"/>
        <v>43620</v>
      </c>
      <c r="K8" s="36">
        <f t="shared" si="0"/>
        <v>1080</v>
      </c>
      <c r="L8" s="36">
        <f t="shared" si="0"/>
        <v>0</v>
      </c>
      <c r="M8" s="36">
        <f t="shared" si="0"/>
        <v>0</v>
      </c>
      <c r="N8" s="36">
        <f t="shared" si="0"/>
        <v>1080</v>
      </c>
      <c r="O8" s="36">
        <f t="shared" si="0"/>
        <v>34300</v>
      </c>
      <c r="P8" s="36">
        <f t="shared" si="0"/>
        <v>0</v>
      </c>
      <c r="Q8" s="36">
        <f t="shared" si="0"/>
        <v>0</v>
      </c>
      <c r="R8" s="36">
        <f t="shared" si="0"/>
        <v>34300</v>
      </c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42"/>
      <c r="IA8" s="42"/>
      <c r="IB8" s="42"/>
      <c r="IC8" s="42"/>
      <c r="ID8" s="42"/>
      <c r="IE8" s="42"/>
      <c r="IF8" s="42"/>
      <c r="IG8" s="42"/>
      <c r="IH8" s="42"/>
      <c r="II8" s="42"/>
      <c r="IJ8" s="42"/>
      <c r="IK8" s="42"/>
      <c r="IL8" s="42"/>
      <c r="IM8" s="42"/>
      <c r="IN8" s="42"/>
      <c r="IO8" s="42"/>
      <c r="IP8" s="42"/>
      <c r="IQ8" s="42"/>
      <c r="IR8" s="42"/>
      <c r="IS8" s="42"/>
      <c r="IT8" s="42"/>
      <c r="IU8" s="42"/>
      <c r="IV8" s="42"/>
      <c r="IW8" s="42"/>
      <c r="IX8" s="42"/>
      <c r="IY8" s="42"/>
      <c r="IZ8" s="42"/>
      <c r="JA8" s="42"/>
      <c r="JB8" s="42"/>
      <c r="JC8" s="42"/>
      <c r="JD8" s="42"/>
      <c r="JE8" s="42"/>
      <c r="JF8" s="42"/>
      <c r="JG8" s="42"/>
      <c r="JH8" s="42"/>
      <c r="JI8" s="42"/>
      <c r="JJ8" s="42"/>
      <c r="JK8" s="42"/>
      <c r="JL8" s="42"/>
      <c r="JM8" s="42"/>
      <c r="JN8" s="42"/>
      <c r="JO8" s="42"/>
      <c r="JP8" s="42"/>
      <c r="JQ8" s="42"/>
      <c r="JR8" s="42"/>
      <c r="JS8" s="42"/>
      <c r="JT8" s="42"/>
      <c r="JU8" s="42"/>
      <c r="JV8" s="42"/>
      <c r="JW8" s="42"/>
      <c r="JX8" s="42"/>
      <c r="JY8" s="42"/>
      <c r="JZ8" s="42"/>
      <c r="KA8" s="42"/>
      <c r="KB8" s="42"/>
      <c r="KC8" s="42"/>
      <c r="KD8" s="42"/>
      <c r="KE8" s="42"/>
      <c r="KF8" s="42"/>
      <c r="KG8" s="42"/>
      <c r="KH8" s="42"/>
      <c r="KI8" s="42"/>
      <c r="KJ8" s="42"/>
      <c r="KK8" s="42"/>
      <c r="KL8" s="42"/>
      <c r="KM8" s="42"/>
      <c r="KN8" s="42"/>
      <c r="KO8" s="42"/>
      <c r="KP8" s="42"/>
      <c r="KQ8" s="42"/>
      <c r="KR8" s="42"/>
      <c r="KS8" s="42"/>
      <c r="KT8" s="42"/>
      <c r="KU8" s="42"/>
      <c r="KV8" s="42"/>
      <c r="KW8" s="42"/>
      <c r="KX8" s="42"/>
      <c r="KY8" s="42"/>
      <c r="KZ8" s="42"/>
      <c r="LA8" s="42"/>
      <c r="LB8" s="42"/>
      <c r="LC8" s="42"/>
      <c r="LD8" s="42"/>
      <c r="LE8" s="42"/>
      <c r="LF8" s="42"/>
      <c r="LG8" s="42"/>
      <c r="LH8" s="42"/>
      <c r="LI8" s="42"/>
      <c r="LJ8" s="42"/>
      <c r="LK8" s="42"/>
      <c r="LL8" s="42"/>
      <c r="LM8" s="42"/>
      <c r="LN8" s="42"/>
      <c r="LO8" s="42"/>
      <c r="LP8" s="42"/>
      <c r="LQ8" s="42"/>
      <c r="LR8" s="42"/>
      <c r="LS8" s="42"/>
      <c r="LT8" s="42"/>
      <c r="LU8" s="42"/>
      <c r="LV8" s="42"/>
      <c r="LW8" s="42"/>
      <c r="LX8" s="42"/>
      <c r="LY8" s="42"/>
      <c r="LZ8" s="42"/>
      <c r="MA8" s="42"/>
      <c r="MB8" s="42"/>
      <c r="MC8" s="42"/>
      <c r="MD8" s="42"/>
      <c r="ME8" s="42"/>
      <c r="MF8" s="42"/>
      <c r="MG8" s="42"/>
      <c r="MH8" s="42"/>
      <c r="MI8" s="42"/>
      <c r="MJ8" s="42"/>
      <c r="MK8" s="42"/>
      <c r="ML8" s="42"/>
      <c r="MM8" s="42"/>
      <c r="MN8" s="42"/>
      <c r="MO8" s="42"/>
      <c r="MP8" s="42"/>
      <c r="MQ8" s="42"/>
      <c r="MR8" s="42"/>
      <c r="MS8" s="42"/>
      <c r="MT8" s="42"/>
      <c r="MU8" s="42"/>
      <c r="MV8" s="42"/>
      <c r="MW8" s="42"/>
      <c r="MX8" s="42"/>
      <c r="MY8" s="42"/>
      <c r="MZ8" s="42"/>
      <c r="NA8" s="42"/>
      <c r="NB8" s="42"/>
      <c r="NC8" s="42"/>
      <c r="ND8" s="42"/>
      <c r="NE8" s="42"/>
      <c r="NF8" s="42"/>
      <c r="NG8" s="42"/>
      <c r="NH8" s="42"/>
      <c r="NI8" s="42"/>
      <c r="NJ8" s="42"/>
      <c r="NK8" s="42"/>
      <c r="NL8" s="42"/>
      <c r="NM8" s="42"/>
    </row>
    <row r="9" spans="1:377" s="13" customFormat="1" ht="19.5" customHeight="1" x14ac:dyDescent="0.55000000000000004">
      <c r="A9" s="22" t="s">
        <v>30</v>
      </c>
      <c r="B9" s="34">
        <f t="shared" ref="B9:R9" si="1">SUM(B10+B11+B14)</f>
        <v>79000</v>
      </c>
      <c r="C9" s="34">
        <f t="shared" si="1"/>
        <v>0</v>
      </c>
      <c r="D9" s="34">
        <f t="shared" si="1"/>
        <v>0</v>
      </c>
      <c r="E9" s="34">
        <f t="shared" si="1"/>
        <v>0</v>
      </c>
      <c r="F9" s="34">
        <f t="shared" si="1"/>
        <v>0</v>
      </c>
      <c r="G9" s="34">
        <f t="shared" si="1"/>
        <v>0</v>
      </c>
      <c r="H9" s="34">
        <f t="shared" si="1"/>
        <v>43620</v>
      </c>
      <c r="I9" s="34">
        <f t="shared" si="1"/>
        <v>0</v>
      </c>
      <c r="J9" s="34">
        <f t="shared" si="1"/>
        <v>43620</v>
      </c>
      <c r="K9" s="34">
        <f t="shared" si="1"/>
        <v>1080</v>
      </c>
      <c r="L9" s="34">
        <f t="shared" si="1"/>
        <v>0</v>
      </c>
      <c r="M9" s="34">
        <f t="shared" si="1"/>
        <v>0</v>
      </c>
      <c r="N9" s="34">
        <f t="shared" si="1"/>
        <v>1080</v>
      </c>
      <c r="O9" s="34">
        <f t="shared" si="1"/>
        <v>34300</v>
      </c>
      <c r="P9" s="34">
        <f t="shared" si="1"/>
        <v>0</v>
      </c>
      <c r="Q9" s="34">
        <f t="shared" si="1"/>
        <v>0</v>
      </c>
      <c r="R9" s="34">
        <f t="shared" si="1"/>
        <v>34300</v>
      </c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  <c r="GF9" s="42"/>
      <c r="GG9" s="42"/>
      <c r="GH9" s="42"/>
      <c r="GI9" s="42"/>
      <c r="GJ9" s="42"/>
      <c r="GK9" s="42"/>
      <c r="GL9" s="42"/>
      <c r="GM9" s="42"/>
      <c r="GN9" s="42"/>
      <c r="GO9" s="42"/>
      <c r="GP9" s="42"/>
      <c r="GQ9" s="42"/>
      <c r="GR9" s="42"/>
      <c r="GS9" s="42"/>
      <c r="GT9" s="42"/>
      <c r="GU9" s="42"/>
      <c r="GV9" s="42"/>
      <c r="GW9" s="42"/>
      <c r="GX9" s="42"/>
      <c r="GY9" s="42"/>
      <c r="GZ9" s="42"/>
      <c r="HA9" s="42"/>
      <c r="HB9" s="42"/>
      <c r="HC9" s="42"/>
      <c r="HD9" s="42"/>
      <c r="HE9" s="42"/>
      <c r="HF9" s="42"/>
      <c r="HG9" s="42"/>
      <c r="HH9" s="42"/>
      <c r="HI9" s="42"/>
      <c r="HJ9" s="42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42"/>
      <c r="IA9" s="42"/>
      <c r="IB9" s="42"/>
      <c r="IC9" s="42"/>
      <c r="ID9" s="42"/>
      <c r="IE9" s="42"/>
      <c r="IF9" s="42"/>
      <c r="IG9" s="42"/>
      <c r="IH9" s="42"/>
      <c r="II9" s="42"/>
      <c r="IJ9" s="42"/>
      <c r="IK9" s="42"/>
      <c r="IL9" s="42"/>
      <c r="IM9" s="42"/>
      <c r="IN9" s="42"/>
      <c r="IO9" s="42"/>
      <c r="IP9" s="42"/>
      <c r="IQ9" s="42"/>
      <c r="IR9" s="42"/>
      <c r="IS9" s="42"/>
      <c r="IT9" s="42"/>
      <c r="IU9" s="42"/>
      <c r="IV9" s="42"/>
      <c r="IW9" s="42"/>
      <c r="IX9" s="42"/>
      <c r="IY9" s="42"/>
      <c r="IZ9" s="42"/>
      <c r="JA9" s="42"/>
      <c r="JB9" s="42"/>
      <c r="JC9" s="42"/>
      <c r="JD9" s="42"/>
      <c r="JE9" s="42"/>
      <c r="JF9" s="42"/>
      <c r="JG9" s="42"/>
      <c r="JH9" s="42"/>
      <c r="JI9" s="42"/>
      <c r="JJ9" s="42"/>
      <c r="JK9" s="42"/>
      <c r="JL9" s="42"/>
      <c r="JM9" s="42"/>
      <c r="JN9" s="42"/>
      <c r="JO9" s="42"/>
      <c r="JP9" s="42"/>
      <c r="JQ9" s="42"/>
      <c r="JR9" s="42"/>
      <c r="JS9" s="42"/>
      <c r="JT9" s="42"/>
      <c r="JU9" s="42"/>
      <c r="JV9" s="42"/>
      <c r="JW9" s="42"/>
      <c r="JX9" s="42"/>
      <c r="JY9" s="42"/>
      <c r="JZ9" s="42"/>
      <c r="KA9" s="42"/>
      <c r="KB9" s="42"/>
      <c r="KC9" s="42"/>
      <c r="KD9" s="42"/>
      <c r="KE9" s="42"/>
      <c r="KF9" s="42"/>
      <c r="KG9" s="42"/>
      <c r="KH9" s="42"/>
      <c r="KI9" s="42"/>
      <c r="KJ9" s="42"/>
      <c r="KK9" s="42"/>
      <c r="KL9" s="42"/>
      <c r="KM9" s="42"/>
      <c r="KN9" s="42"/>
      <c r="KO9" s="42"/>
      <c r="KP9" s="42"/>
      <c r="KQ9" s="42"/>
      <c r="KR9" s="42"/>
      <c r="KS9" s="42"/>
      <c r="KT9" s="42"/>
      <c r="KU9" s="42"/>
      <c r="KV9" s="42"/>
      <c r="KW9" s="42"/>
      <c r="KX9" s="42"/>
      <c r="KY9" s="42"/>
      <c r="KZ9" s="42"/>
      <c r="LA9" s="42"/>
      <c r="LB9" s="42"/>
      <c r="LC9" s="42"/>
      <c r="LD9" s="42"/>
      <c r="LE9" s="42"/>
      <c r="LF9" s="42"/>
      <c r="LG9" s="42"/>
      <c r="LH9" s="42"/>
      <c r="LI9" s="42"/>
      <c r="LJ9" s="42"/>
      <c r="LK9" s="42"/>
      <c r="LL9" s="42"/>
      <c r="LM9" s="42"/>
      <c r="LN9" s="42"/>
      <c r="LO9" s="42"/>
      <c r="LP9" s="42"/>
      <c r="LQ9" s="42"/>
      <c r="LR9" s="42"/>
      <c r="LS9" s="42"/>
      <c r="LT9" s="42"/>
      <c r="LU9" s="42"/>
      <c r="LV9" s="42"/>
      <c r="LW9" s="42"/>
      <c r="LX9" s="42"/>
      <c r="LY9" s="42"/>
      <c r="LZ9" s="42"/>
      <c r="MA9" s="42"/>
      <c r="MB9" s="42"/>
      <c r="MC9" s="42"/>
      <c r="MD9" s="42"/>
      <c r="ME9" s="42"/>
      <c r="MF9" s="42"/>
      <c r="MG9" s="42"/>
      <c r="MH9" s="42"/>
      <c r="MI9" s="42"/>
      <c r="MJ9" s="42"/>
      <c r="MK9" s="42"/>
      <c r="ML9" s="42"/>
      <c r="MM9" s="42"/>
      <c r="MN9" s="42"/>
      <c r="MO9" s="42"/>
      <c r="MP9" s="42"/>
      <c r="MQ9" s="42"/>
      <c r="MR9" s="42"/>
      <c r="MS9" s="42"/>
      <c r="MT9" s="42"/>
      <c r="MU9" s="42"/>
      <c r="MV9" s="42"/>
      <c r="MW9" s="42"/>
      <c r="MX9" s="42"/>
      <c r="MY9" s="42"/>
      <c r="MZ9" s="42"/>
      <c r="NA9" s="42"/>
      <c r="NB9" s="42"/>
      <c r="NC9" s="42"/>
      <c r="ND9" s="42"/>
      <c r="NE9" s="42"/>
      <c r="NF9" s="42"/>
      <c r="NG9" s="42"/>
      <c r="NH9" s="42"/>
      <c r="NI9" s="42"/>
      <c r="NJ9" s="42"/>
      <c r="NK9" s="42"/>
      <c r="NL9" s="42"/>
      <c r="NM9" s="42"/>
    </row>
    <row r="10" spans="1:377" s="13" customFormat="1" ht="19.5" customHeight="1" x14ac:dyDescent="0.55000000000000004">
      <c r="A10" s="24" t="s">
        <v>31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34">
        <v>0</v>
      </c>
      <c r="Q10" s="34">
        <v>0</v>
      </c>
      <c r="R10" s="34">
        <v>0</v>
      </c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  <c r="GF10" s="42"/>
      <c r="GG10" s="42"/>
      <c r="GH10" s="42"/>
      <c r="GI10" s="42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  <c r="HB10" s="42"/>
      <c r="HC10" s="42"/>
      <c r="HD10" s="42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  <c r="IV10" s="42"/>
      <c r="IW10" s="42"/>
      <c r="IX10" s="42"/>
      <c r="IY10" s="42"/>
      <c r="IZ10" s="42"/>
      <c r="JA10" s="42"/>
      <c r="JB10" s="42"/>
      <c r="JC10" s="42"/>
      <c r="JD10" s="42"/>
      <c r="JE10" s="42"/>
      <c r="JF10" s="42"/>
      <c r="JG10" s="42"/>
      <c r="JH10" s="42"/>
      <c r="JI10" s="42"/>
      <c r="JJ10" s="42"/>
      <c r="JK10" s="42"/>
      <c r="JL10" s="42"/>
      <c r="JM10" s="42"/>
      <c r="JN10" s="42"/>
      <c r="JO10" s="42"/>
      <c r="JP10" s="42"/>
      <c r="JQ10" s="42"/>
      <c r="JR10" s="42"/>
      <c r="JS10" s="42"/>
      <c r="JT10" s="42"/>
      <c r="JU10" s="42"/>
      <c r="JV10" s="42"/>
      <c r="JW10" s="42"/>
      <c r="JX10" s="42"/>
      <c r="JY10" s="42"/>
      <c r="JZ10" s="42"/>
      <c r="KA10" s="42"/>
      <c r="KB10" s="42"/>
      <c r="KC10" s="42"/>
      <c r="KD10" s="42"/>
      <c r="KE10" s="42"/>
      <c r="KF10" s="42"/>
      <c r="KG10" s="42"/>
      <c r="KH10" s="42"/>
      <c r="KI10" s="42"/>
      <c r="KJ10" s="42"/>
      <c r="KK10" s="42"/>
      <c r="KL10" s="42"/>
      <c r="KM10" s="42"/>
      <c r="KN10" s="42"/>
      <c r="KO10" s="42"/>
      <c r="KP10" s="42"/>
      <c r="KQ10" s="42"/>
      <c r="KR10" s="42"/>
      <c r="KS10" s="42"/>
      <c r="KT10" s="42"/>
      <c r="KU10" s="42"/>
      <c r="KV10" s="42"/>
      <c r="KW10" s="42"/>
      <c r="KX10" s="42"/>
      <c r="KY10" s="42"/>
      <c r="KZ10" s="42"/>
      <c r="LA10" s="42"/>
      <c r="LB10" s="42"/>
      <c r="LC10" s="42"/>
      <c r="LD10" s="42"/>
      <c r="LE10" s="42"/>
      <c r="LF10" s="42"/>
      <c r="LG10" s="42"/>
      <c r="LH10" s="42"/>
      <c r="LI10" s="42"/>
      <c r="LJ10" s="42"/>
      <c r="LK10" s="42"/>
      <c r="LL10" s="42"/>
      <c r="LM10" s="42"/>
      <c r="LN10" s="42"/>
      <c r="LO10" s="42"/>
      <c r="LP10" s="42"/>
      <c r="LQ10" s="42"/>
      <c r="LR10" s="42"/>
      <c r="LS10" s="42"/>
      <c r="LT10" s="42"/>
      <c r="LU10" s="42"/>
      <c r="LV10" s="42"/>
      <c r="LW10" s="42"/>
      <c r="LX10" s="42"/>
      <c r="LY10" s="42"/>
      <c r="LZ10" s="42"/>
      <c r="MA10" s="42"/>
      <c r="MB10" s="42"/>
      <c r="MC10" s="42"/>
      <c r="MD10" s="42"/>
      <c r="ME10" s="42"/>
      <c r="MF10" s="42"/>
      <c r="MG10" s="42"/>
      <c r="MH10" s="42"/>
      <c r="MI10" s="42"/>
      <c r="MJ10" s="42"/>
      <c r="MK10" s="42"/>
      <c r="ML10" s="42"/>
      <c r="MM10" s="42"/>
      <c r="MN10" s="42"/>
      <c r="MO10" s="42"/>
      <c r="MP10" s="42"/>
      <c r="MQ10" s="42"/>
      <c r="MR10" s="42"/>
      <c r="MS10" s="42"/>
      <c r="MT10" s="42"/>
      <c r="MU10" s="42"/>
      <c r="MV10" s="42"/>
      <c r="MW10" s="42"/>
      <c r="MX10" s="42"/>
      <c r="MY10" s="42"/>
      <c r="MZ10" s="42"/>
      <c r="NA10" s="42"/>
      <c r="NB10" s="42"/>
      <c r="NC10" s="42"/>
      <c r="ND10" s="42"/>
      <c r="NE10" s="42"/>
      <c r="NF10" s="42"/>
      <c r="NG10" s="42"/>
      <c r="NH10" s="42"/>
      <c r="NI10" s="42"/>
      <c r="NJ10" s="42"/>
      <c r="NK10" s="42"/>
      <c r="NL10" s="42"/>
      <c r="NM10" s="42"/>
    </row>
    <row r="11" spans="1:377" s="13" customFormat="1" ht="19.5" customHeight="1" x14ac:dyDescent="0.55000000000000004">
      <c r="A11" s="24" t="s">
        <v>32</v>
      </c>
      <c r="B11" s="34">
        <f t="shared" ref="B11:R11" si="2">SUM(B12:B13)</f>
        <v>46000</v>
      </c>
      <c r="C11" s="34">
        <f t="shared" si="2"/>
        <v>0</v>
      </c>
      <c r="D11" s="34">
        <f t="shared" si="2"/>
        <v>0</v>
      </c>
      <c r="E11" s="34">
        <f t="shared" si="2"/>
        <v>0</v>
      </c>
      <c r="F11" s="34">
        <f t="shared" si="2"/>
        <v>0</v>
      </c>
      <c r="G11" s="34">
        <f t="shared" si="2"/>
        <v>0</v>
      </c>
      <c r="H11" s="34">
        <f t="shared" si="2"/>
        <v>11700</v>
      </c>
      <c r="I11" s="34">
        <f t="shared" si="2"/>
        <v>0</v>
      </c>
      <c r="J11" s="34">
        <f t="shared" si="2"/>
        <v>11700</v>
      </c>
      <c r="K11" s="34">
        <f t="shared" si="2"/>
        <v>0</v>
      </c>
      <c r="L11" s="34">
        <f t="shared" si="2"/>
        <v>0</v>
      </c>
      <c r="M11" s="34">
        <f t="shared" si="2"/>
        <v>0</v>
      </c>
      <c r="N11" s="34">
        <f t="shared" si="2"/>
        <v>0</v>
      </c>
      <c r="O11" s="34">
        <f t="shared" si="2"/>
        <v>34300</v>
      </c>
      <c r="P11" s="34">
        <f t="shared" si="2"/>
        <v>0</v>
      </c>
      <c r="Q11" s="34">
        <f t="shared" si="2"/>
        <v>0</v>
      </c>
      <c r="R11" s="34">
        <f t="shared" si="2"/>
        <v>34300</v>
      </c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  <c r="GH11" s="42"/>
      <c r="GI11" s="42"/>
      <c r="GJ11" s="42"/>
      <c r="GK11" s="42"/>
      <c r="GL11" s="42"/>
      <c r="GM11" s="42"/>
      <c r="GN11" s="42"/>
      <c r="GO11" s="42"/>
      <c r="GP11" s="42"/>
      <c r="GQ11" s="42"/>
      <c r="GR11" s="42"/>
      <c r="GS11" s="42"/>
      <c r="GT11" s="42"/>
      <c r="GU11" s="42"/>
      <c r="GV11" s="42"/>
      <c r="GW11" s="42"/>
      <c r="GX11" s="42"/>
      <c r="GY11" s="42"/>
      <c r="GZ11" s="42"/>
      <c r="HA11" s="42"/>
      <c r="HB11" s="42"/>
      <c r="HC11" s="42"/>
      <c r="HD11" s="42"/>
      <c r="HE11" s="42"/>
      <c r="HF11" s="42"/>
      <c r="HG11" s="42"/>
      <c r="HH11" s="42"/>
      <c r="HI11" s="42"/>
      <c r="HJ11" s="42"/>
      <c r="HK11" s="42"/>
      <c r="HL11" s="42"/>
      <c r="HM11" s="42"/>
      <c r="HN11" s="42"/>
      <c r="HO11" s="42"/>
      <c r="HP11" s="42"/>
      <c r="HQ11" s="42"/>
      <c r="HR11" s="42"/>
      <c r="HS11" s="42"/>
      <c r="HT11" s="42"/>
      <c r="HU11" s="42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  <c r="IV11" s="42"/>
      <c r="IW11" s="42"/>
      <c r="IX11" s="42"/>
      <c r="IY11" s="42"/>
      <c r="IZ11" s="42"/>
      <c r="JA11" s="42"/>
      <c r="JB11" s="42"/>
      <c r="JC11" s="42"/>
      <c r="JD11" s="42"/>
      <c r="JE11" s="42"/>
      <c r="JF11" s="42"/>
      <c r="JG11" s="42"/>
      <c r="JH11" s="42"/>
      <c r="JI11" s="42"/>
      <c r="JJ11" s="42"/>
      <c r="JK11" s="42"/>
      <c r="JL11" s="42"/>
      <c r="JM11" s="42"/>
      <c r="JN11" s="42"/>
      <c r="JO11" s="42"/>
      <c r="JP11" s="42"/>
      <c r="JQ11" s="42"/>
      <c r="JR11" s="42"/>
      <c r="JS11" s="42"/>
      <c r="JT11" s="42"/>
      <c r="JU11" s="42"/>
      <c r="JV11" s="42"/>
      <c r="JW11" s="42"/>
      <c r="JX11" s="42"/>
      <c r="JY11" s="42"/>
      <c r="JZ11" s="42"/>
      <c r="KA11" s="42"/>
      <c r="KB11" s="42"/>
      <c r="KC11" s="42"/>
      <c r="KD11" s="42"/>
      <c r="KE11" s="42"/>
      <c r="KF11" s="42"/>
      <c r="KG11" s="42"/>
      <c r="KH11" s="42"/>
      <c r="KI11" s="42"/>
      <c r="KJ11" s="42"/>
      <c r="KK11" s="42"/>
      <c r="KL11" s="42"/>
      <c r="KM11" s="42"/>
      <c r="KN11" s="42"/>
      <c r="KO11" s="42"/>
      <c r="KP11" s="42"/>
      <c r="KQ11" s="42"/>
      <c r="KR11" s="42"/>
      <c r="KS11" s="42"/>
      <c r="KT11" s="42"/>
      <c r="KU11" s="42"/>
      <c r="KV11" s="42"/>
      <c r="KW11" s="42"/>
      <c r="KX11" s="42"/>
      <c r="KY11" s="42"/>
      <c r="KZ11" s="42"/>
      <c r="LA11" s="42"/>
      <c r="LB11" s="42"/>
      <c r="LC11" s="42"/>
      <c r="LD11" s="42"/>
      <c r="LE11" s="42"/>
      <c r="LF11" s="42"/>
      <c r="LG11" s="42"/>
      <c r="LH11" s="42"/>
      <c r="LI11" s="42"/>
      <c r="LJ11" s="42"/>
      <c r="LK11" s="42"/>
      <c r="LL11" s="42"/>
      <c r="LM11" s="42"/>
      <c r="LN11" s="42"/>
      <c r="LO11" s="42"/>
      <c r="LP11" s="42"/>
      <c r="LQ11" s="42"/>
      <c r="LR11" s="42"/>
      <c r="LS11" s="42"/>
      <c r="LT11" s="42"/>
      <c r="LU11" s="42"/>
      <c r="LV11" s="42"/>
      <c r="LW11" s="42"/>
      <c r="LX11" s="42"/>
      <c r="LY11" s="42"/>
      <c r="LZ11" s="42"/>
      <c r="MA11" s="42"/>
      <c r="MB11" s="42"/>
      <c r="MC11" s="42"/>
      <c r="MD11" s="42"/>
      <c r="ME11" s="42"/>
      <c r="MF11" s="42"/>
      <c r="MG11" s="42"/>
      <c r="MH11" s="42"/>
      <c r="MI11" s="42"/>
      <c r="MJ11" s="42"/>
      <c r="MK11" s="42"/>
      <c r="ML11" s="42"/>
      <c r="MM11" s="42"/>
      <c r="MN11" s="42"/>
      <c r="MO11" s="42"/>
      <c r="MP11" s="42"/>
      <c r="MQ11" s="42"/>
      <c r="MR11" s="42"/>
      <c r="MS11" s="42"/>
      <c r="MT11" s="42"/>
      <c r="MU11" s="42"/>
      <c r="MV11" s="42"/>
      <c r="MW11" s="42"/>
      <c r="MX11" s="42"/>
      <c r="MY11" s="42"/>
      <c r="MZ11" s="42"/>
      <c r="NA11" s="42"/>
      <c r="NB11" s="42"/>
      <c r="NC11" s="42"/>
      <c r="ND11" s="42"/>
      <c r="NE11" s="42"/>
      <c r="NF11" s="42"/>
      <c r="NG11" s="42"/>
      <c r="NH11" s="42"/>
      <c r="NI11" s="42"/>
      <c r="NJ11" s="42"/>
      <c r="NK11" s="42"/>
      <c r="NL11" s="42"/>
      <c r="NM11" s="42"/>
    </row>
    <row r="12" spans="1:377" s="13" customFormat="1" ht="19.5" customHeight="1" x14ac:dyDescent="0.55000000000000004">
      <c r="A12" s="22" t="s">
        <v>33</v>
      </c>
      <c r="B12" s="34">
        <f t="shared" ref="B12:B13" si="3">SUM(F12+J12+N12+R12)</f>
        <v>42000</v>
      </c>
      <c r="C12" s="52">
        <f>+โครงการ2!C12</f>
        <v>0</v>
      </c>
      <c r="D12" s="52">
        <f>+โครงการ2!D12</f>
        <v>0</v>
      </c>
      <c r="E12" s="52">
        <f>+โครงการ2!E12</f>
        <v>0</v>
      </c>
      <c r="F12" s="34">
        <f t="shared" ref="F12:F13" si="4">SUM(C12:E12)</f>
        <v>0</v>
      </c>
      <c r="G12" s="52">
        <f>+โครงการ2!G12</f>
        <v>0</v>
      </c>
      <c r="H12" s="52">
        <f>+โครงการ2!H12</f>
        <v>7700</v>
      </c>
      <c r="I12" s="52">
        <f>+โครงการ2!I12</f>
        <v>0</v>
      </c>
      <c r="J12" s="34">
        <f t="shared" ref="J12:J13" si="5">SUM(G12:I12)</f>
        <v>7700</v>
      </c>
      <c r="K12" s="52">
        <f>+โครงการ2!K12</f>
        <v>0</v>
      </c>
      <c r="L12" s="52">
        <f>+โครงการ2!L12</f>
        <v>0</v>
      </c>
      <c r="M12" s="52">
        <f>+โครงการ2!M12</f>
        <v>0</v>
      </c>
      <c r="N12" s="34">
        <f t="shared" ref="N12:N13" si="6">SUM(K12:M12)</f>
        <v>0</v>
      </c>
      <c r="O12" s="52">
        <f>+โครงการ2!O12</f>
        <v>34300</v>
      </c>
      <c r="P12" s="52">
        <f>+โครงการ2!P12</f>
        <v>0</v>
      </c>
      <c r="Q12" s="52">
        <f>+โครงการ2!Q12</f>
        <v>0</v>
      </c>
      <c r="R12" s="34">
        <f t="shared" ref="R12:R13" si="7">SUM(O12:Q12)</f>
        <v>34300</v>
      </c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  <c r="HS12" s="42"/>
      <c r="HT12" s="42"/>
      <c r="HU12" s="42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  <c r="IV12" s="42"/>
      <c r="IW12" s="42"/>
      <c r="IX12" s="42"/>
      <c r="IY12" s="42"/>
      <c r="IZ12" s="42"/>
      <c r="JA12" s="42"/>
      <c r="JB12" s="42"/>
      <c r="JC12" s="42"/>
      <c r="JD12" s="42"/>
      <c r="JE12" s="42"/>
      <c r="JF12" s="42"/>
      <c r="JG12" s="42"/>
      <c r="JH12" s="42"/>
      <c r="JI12" s="42"/>
      <c r="JJ12" s="42"/>
      <c r="JK12" s="42"/>
      <c r="JL12" s="42"/>
      <c r="JM12" s="42"/>
      <c r="JN12" s="42"/>
      <c r="JO12" s="42"/>
      <c r="JP12" s="42"/>
      <c r="JQ12" s="42"/>
      <c r="JR12" s="42"/>
      <c r="JS12" s="42"/>
      <c r="JT12" s="42"/>
      <c r="JU12" s="42"/>
      <c r="JV12" s="42"/>
      <c r="JW12" s="42"/>
      <c r="JX12" s="42"/>
      <c r="JY12" s="42"/>
      <c r="JZ12" s="42"/>
      <c r="KA12" s="42"/>
      <c r="KB12" s="42"/>
      <c r="KC12" s="42"/>
      <c r="KD12" s="42"/>
      <c r="KE12" s="42"/>
      <c r="KF12" s="42"/>
      <c r="KG12" s="42"/>
      <c r="KH12" s="42"/>
      <c r="KI12" s="42"/>
      <c r="KJ12" s="42"/>
      <c r="KK12" s="42"/>
      <c r="KL12" s="42"/>
      <c r="KM12" s="42"/>
      <c r="KN12" s="42"/>
      <c r="KO12" s="42"/>
      <c r="KP12" s="42"/>
      <c r="KQ12" s="42"/>
      <c r="KR12" s="42"/>
      <c r="KS12" s="42"/>
      <c r="KT12" s="42"/>
      <c r="KU12" s="42"/>
      <c r="KV12" s="42"/>
      <c r="KW12" s="42"/>
      <c r="KX12" s="42"/>
      <c r="KY12" s="42"/>
      <c r="KZ12" s="42"/>
      <c r="LA12" s="42"/>
      <c r="LB12" s="42"/>
      <c r="LC12" s="42"/>
      <c r="LD12" s="42"/>
      <c r="LE12" s="42"/>
      <c r="LF12" s="42"/>
      <c r="LG12" s="42"/>
      <c r="LH12" s="42"/>
      <c r="LI12" s="42"/>
      <c r="LJ12" s="42"/>
      <c r="LK12" s="42"/>
      <c r="LL12" s="42"/>
      <c r="LM12" s="42"/>
      <c r="LN12" s="42"/>
      <c r="LO12" s="42"/>
      <c r="LP12" s="42"/>
      <c r="LQ12" s="42"/>
      <c r="LR12" s="42"/>
      <c r="LS12" s="42"/>
      <c r="LT12" s="42"/>
      <c r="LU12" s="42"/>
      <c r="LV12" s="42"/>
      <c r="LW12" s="42"/>
      <c r="LX12" s="42"/>
      <c r="LY12" s="42"/>
      <c r="LZ12" s="42"/>
      <c r="MA12" s="42"/>
      <c r="MB12" s="42"/>
      <c r="MC12" s="42"/>
      <c r="MD12" s="42"/>
      <c r="ME12" s="42"/>
      <c r="MF12" s="42"/>
      <c r="MG12" s="42"/>
      <c r="MH12" s="42"/>
      <c r="MI12" s="42"/>
      <c r="MJ12" s="42"/>
      <c r="MK12" s="42"/>
      <c r="ML12" s="42"/>
      <c r="MM12" s="42"/>
      <c r="MN12" s="42"/>
      <c r="MO12" s="42"/>
      <c r="MP12" s="42"/>
      <c r="MQ12" s="42"/>
      <c r="MR12" s="42"/>
      <c r="MS12" s="42"/>
      <c r="MT12" s="42"/>
      <c r="MU12" s="42"/>
      <c r="MV12" s="42"/>
      <c r="MW12" s="42"/>
      <c r="MX12" s="42"/>
      <c r="MY12" s="42"/>
      <c r="MZ12" s="42"/>
      <c r="NA12" s="42"/>
      <c r="NB12" s="42"/>
      <c r="NC12" s="42"/>
      <c r="ND12" s="42"/>
      <c r="NE12" s="42"/>
      <c r="NF12" s="42"/>
      <c r="NG12" s="42"/>
      <c r="NH12" s="42"/>
      <c r="NI12" s="42"/>
      <c r="NJ12" s="42"/>
      <c r="NK12" s="42"/>
      <c r="NL12" s="42"/>
      <c r="NM12" s="42"/>
    </row>
    <row r="13" spans="1:377" s="13" customFormat="1" ht="19.5" customHeight="1" x14ac:dyDescent="0.55000000000000004">
      <c r="A13" s="22" t="s">
        <v>34</v>
      </c>
      <c r="B13" s="34">
        <f t="shared" si="3"/>
        <v>4000</v>
      </c>
      <c r="C13" s="52">
        <f>+โครงการ2!C13</f>
        <v>0</v>
      </c>
      <c r="D13" s="52">
        <f>+โครงการ2!D13</f>
        <v>0</v>
      </c>
      <c r="E13" s="52">
        <f>+โครงการ2!E13</f>
        <v>0</v>
      </c>
      <c r="F13" s="34">
        <f t="shared" si="4"/>
        <v>0</v>
      </c>
      <c r="G13" s="52">
        <f>+โครงการ2!G13</f>
        <v>0</v>
      </c>
      <c r="H13" s="52">
        <f>+โครงการ2!H13</f>
        <v>4000</v>
      </c>
      <c r="I13" s="52">
        <f>+โครงการ2!I13</f>
        <v>0</v>
      </c>
      <c r="J13" s="34">
        <f t="shared" si="5"/>
        <v>4000</v>
      </c>
      <c r="K13" s="52">
        <f>+โครงการ2!K13</f>
        <v>0</v>
      </c>
      <c r="L13" s="52">
        <f>+โครงการ2!L13</f>
        <v>0</v>
      </c>
      <c r="M13" s="52">
        <f>+โครงการ2!M13</f>
        <v>0</v>
      </c>
      <c r="N13" s="34">
        <f t="shared" si="6"/>
        <v>0</v>
      </c>
      <c r="O13" s="52">
        <f>+โครงการ2!O13</f>
        <v>0</v>
      </c>
      <c r="P13" s="52">
        <f>+โครงการ2!P13</f>
        <v>0</v>
      </c>
      <c r="Q13" s="52">
        <f>+โครงการ2!Q13</f>
        <v>0</v>
      </c>
      <c r="R13" s="34">
        <f t="shared" si="7"/>
        <v>0</v>
      </c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  <c r="GF13" s="42"/>
      <c r="GG13" s="42"/>
      <c r="GH13" s="42"/>
      <c r="GI13" s="42"/>
      <c r="GJ13" s="42"/>
      <c r="GK13" s="42"/>
      <c r="GL13" s="42"/>
      <c r="GM13" s="42"/>
      <c r="GN13" s="42"/>
      <c r="GO13" s="42"/>
      <c r="GP13" s="42"/>
      <c r="GQ13" s="42"/>
      <c r="GR13" s="42"/>
      <c r="GS13" s="42"/>
      <c r="GT13" s="42"/>
      <c r="GU13" s="42"/>
      <c r="GV13" s="42"/>
      <c r="GW13" s="42"/>
      <c r="GX13" s="42"/>
      <c r="GY13" s="42"/>
      <c r="GZ13" s="42"/>
      <c r="HA13" s="42"/>
      <c r="HB13" s="42"/>
      <c r="HC13" s="42"/>
      <c r="HD13" s="42"/>
      <c r="HE13" s="42"/>
      <c r="HF13" s="42"/>
      <c r="HG13" s="42"/>
      <c r="HH13" s="42"/>
      <c r="HI13" s="42"/>
      <c r="HJ13" s="42"/>
      <c r="HK13" s="42"/>
      <c r="HL13" s="42"/>
      <c r="HM13" s="42"/>
      <c r="HN13" s="42"/>
      <c r="HO13" s="42"/>
      <c r="HP13" s="42"/>
      <c r="HQ13" s="42"/>
      <c r="HR13" s="42"/>
      <c r="HS13" s="42"/>
      <c r="HT13" s="42"/>
      <c r="HU13" s="42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  <c r="IV13" s="42"/>
      <c r="IW13" s="42"/>
      <c r="IX13" s="42"/>
      <c r="IY13" s="42"/>
      <c r="IZ13" s="42"/>
      <c r="JA13" s="42"/>
      <c r="JB13" s="42"/>
      <c r="JC13" s="42"/>
      <c r="JD13" s="42"/>
      <c r="JE13" s="42"/>
      <c r="JF13" s="42"/>
      <c r="JG13" s="42"/>
      <c r="JH13" s="42"/>
      <c r="JI13" s="42"/>
      <c r="JJ13" s="42"/>
      <c r="JK13" s="42"/>
      <c r="JL13" s="42"/>
      <c r="JM13" s="42"/>
      <c r="JN13" s="42"/>
      <c r="JO13" s="42"/>
      <c r="JP13" s="42"/>
      <c r="JQ13" s="42"/>
      <c r="JR13" s="42"/>
      <c r="JS13" s="42"/>
      <c r="JT13" s="42"/>
      <c r="JU13" s="42"/>
      <c r="JV13" s="42"/>
      <c r="JW13" s="42"/>
      <c r="JX13" s="42"/>
      <c r="JY13" s="42"/>
      <c r="JZ13" s="42"/>
      <c r="KA13" s="42"/>
      <c r="KB13" s="42"/>
      <c r="KC13" s="42"/>
      <c r="KD13" s="42"/>
      <c r="KE13" s="42"/>
      <c r="KF13" s="42"/>
      <c r="KG13" s="42"/>
      <c r="KH13" s="42"/>
      <c r="KI13" s="42"/>
      <c r="KJ13" s="42"/>
      <c r="KK13" s="42"/>
      <c r="KL13" s="42"/>
      <c r="KM13" s="42"/>
      <c r="KN13" s="42"/>
      <c r="KO13" s="42"/>
      <c r="KP13" s="42"/>
      <c r="KQ13" s="42"/>
      <c r="KR13" s="42"/>
      <c r="KS13" s="42"/>
      <c r="KT13" s="42"/>
      <c r="KU13" s="42"/>
      <c r="KV13" s="42"/>
      <c r="KW13" s="42"/>
      <c r="KX13" s="42"/>
      <c r="KY13" s="42"/>
      <c r="KZ13" s="42"/>
      <c r="LA13" s="42"/>
      <c r="LB13" s="42"/>
      <c r="LC13" s="42"/>
      <c r="LD13" s="42"/>
      <c r="LE13" s="42"/>
      <c r="LF13" s="42"/>
      <c r="LG13" s="42"/>
      <c r="LH13" s="42"/>
      <c r="LI13" s="42"/>
      <c r="LJ13" s="42"/>
      <c r="LK13" s="42"/>
      <c r="LL13" s="42"/>
      <c r="LM13" s="42"/>
      <c r="LN13" s="42"/>
      <c r="LO13" s="42"/>
      <c r="LP13" s="42"/>
      <c r="LQ13" s="42"/>
      <c r="LR13" s="42"/>
      <c r="LS13" s="42"/>
      <c r="LT13" s="42"/>
      <c r="LU13" s="42"/>
      <c r="LV13" s="42"/>
      <c r="LW13" s="42"/>
      <c r="LX13" s="42"/>
      <c r="LY13" s="42"/>
      <c r="LZ13" s="42"/>
      <c r="MA13" s="42"/>
      <c r="MB13" s="42"/>
      <c r="MC13" s="42"/>
      <c r="MD13" s="42"/>
      <c r="ME13" s="42"/>
      <c r="MF13" s="42"/>
      <c r="MG13" s="42"/>
      <c r="MH13" s="42"/>
      <c r="MI13" s="42"/>
      <c r="MJ13" s="42"/>
      <c r="MK13" s="42"/>
      <c r="ML13" s="42"/>
      <c r="MM13" s="42"/>
      <c r="MN13" s="42"/>
      <c r="MO13" s="42"/>
      <c r="MP13" s="42"/>
      <c r="MQ13" s="42"/>
      <c r="MR13" s="42"/>
      <c r="MS13" s="42"/>
      <c r="MT13" s="42"/>
      <c r="MU13" s="42"/>
      <c r="MV13" s="42"/>
      <c r="MW13" s="42"/>
      <c r="MX13" s="42"/>
      <c r="MY13" s="42"/>
      <c r="MZ13" s="42"/>
      <c r="NA13" s="42"/>
      <c r="NB13" s="42"/>
      <c r="NC13" s="42"/>
      <c r="ND13" s="42"/>
      <c r="NE13" s="42"/>
      <c r="NF13" s="42"/>
      <c r="NG13" s="42"/>
      <c r="NH13" s="42"/>
      <c r="NI13" s="42"/>
      <c r="NJ13" s="42"/>
      <c r="NK13" s="42"/>
      <c r="NL13" s="42"/>
      <c r="NM13" s="42"/>
    </row>
    <row r="14" spans="1:377" s="13" customFormat="1" ht="19.5" customHeight="1" x14ac:dyDescent="0.55000000000000004">
      <c r="A14" s="24" t="s">
        <v>35</v>
      </c>
      <c r="B14" s="34">
        <f t="shared" ref="B14:R14" si="8">SUM(B15:B18)</f>
        <v>33000</v>
      </c>
      <c r="C14" s="34">
        <f t="shared" si="8"/>
        <v>0</v>
      </c>
      <c r="D14" s="34">
        <f t="shared" si="8"/>
        <v>0</v>
      </c>
      <c r="E14" s="34">
        <f t="shared" si="8"/>
        <v>0</v>
      </c>
      <c r="F14" s="34">
        <f t="shared" si="8"/>
        <v>0</v>
      </c>
      <c r="G14" s="34">
        <f t="shared" si="8"/>
        <v>0</v>
      </c>
      <c r="H14" s="34">
        <f t="shared" si="8"/>
        <v>31920</v>
      </c>
      <c r="I14" s="34">
        <f t="shared" si="8"/>
        <v>0</v>
      </c>
      <c r="J14" s="34">
        <f t="shared" si="8"/>
        <v>31920</v>
      </c>
      <c r="K14" s="34">
        <f t="shared" si="8"/>
        <v>1080</v>
      </c>
      <c r="L14" s="34">
        <f t="shared" si="8"/>
        <v>0</v>
      </c>
      <c r="M14" s="34">
        <f t="shared" si="8"/>
        <v>0</v>
      </c>
      <c r="N14" s="34">
        <f t="shared" si="8"/>
        <v>1080</v>
      </c>
      <c r="O14" s="34">
        <f t="shared" si="8"/>
        <v>0</v>
      </c>
      <c r="P14" s="34">
        <f t="shared" si="8"/>
        <v>0</v>
      </c>
      <c r="Q14" s="34">
        <f t="shared" si="8"/>
        <v>0</v>
      </c>
      <c r="R14" s="34">
        <f t="shared" si="8"/>
        <v>0</v>
      </c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/>
      <c r="GR14" s="42"/>
      <c r="GS14" s="42"/>
      <c r="GT14" s="42"/>
      <c r="GU14" s="42"/>
      <c r="GV14" s="42"/>
      <c r="GW14" s="42"/>
      <c r="GX14" s="42"/>
      <c r="GY14" s="42"/>
      <c r="GZ14" s="42"/>
      <c r="HA14" s="42"/>
      <c r="HB14" s="42"/>
      <c r="HC14" s="42"/>
      <c r="HD14" s="42"/>
      <c r="HE14" s="42"/>
      <c r="HF14" s="42"/>
      <c r="HG14" s="42"/>
      <c r="HH14" s="42"/>
      <c r="HI14" s="42"/>
      <c r="HJ14" s="42"/>
      <c r="HK14" s="42"/>
      <c r="HL14" s="42"/>
      <c r="HM14" s="42"/>
      <c r="HN14" s="42"/>
      <c r="HO14" s="42"/>
      <c r="HP14" s="42"/>
      <c r="HQ14" s="42"/>
      <c r="HR14" s="42"/>
      <c r="HS14" s="42"/>
      <c r="HT14" s="42"/>
      <c r="HU14" s="42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  <c r="IV14" s="42"/>
      <c r="IW14" s="42"/>
      <c r="IX14" s="42"/>
      <c r="IY14" s="42"/>
      <c r="IZ14" s="42"/>
      <c r="JA14" s="42"/>
      <c r="JB14" s="42"/>
      <c r="JC14" s="42"/>
      <c r="JD14" s="42"/>
      <c r="JE14" s="42"/>
      <c r="JF14" s="42"/>
      <c r="JG14" s="42"/>
      <c r="JH14" s="42"/>
      <c r="JI14" s="42"/>
      <c r="JJ14" s="42"/>
      <c r="JK14" s="42"/>
      <c r="JL14" s="42"/>
      <c r="JM14" s="42"/>
      <c r="JN14" s="42"/>
      <c r="JO14" s="42"/>
      <c r="JP14" s="42"/>
      <c r="JQ14" s="42"/>
      <c r="JR14" s="42"/>
      <c r="JS14" s="42"/>
      <c r="JT14" s="42"/>
      <c r="JU14" s="42"/>
      <c r="JV14" s="42"/>
      <c r="JW14" s="42"/>
      <c r="JX14" s="42"/>
      <c r="JY14" s="42"/>
      <c r="JZ14" s="42"/>
      <c r="KA14" s="42"/>
      <c r="KB14" s="42"/>
      <c r="KC14" s="42"/>
      <c r="KD14" s="42"/>
      <c r="KE14" s="42"/>
      <c r="KF14" s="42"/>
      <c r="KG14" s="42"/>
      <c r="KH14" s="42"/>
      <c r="KI14" s="42"/>
      <c r="KJ14" s="42"/>
      <c r="KK14" s="42"/>
      <c r="KL14" s="42"/>
      <c r="KM14" s="42"/>
      <c r="KN14" s="42"/>
      <c r="KO14" s="42"/>
      <c r="KP14" s="42"/>
      <c r="KQ14" s="42"/>
      <c r="KR14" s="42"/>
      <c r="KS14" s="42"/>
      <c r="KT14" s="42"/>
      <c r="KU14" s="42"/>
      <c r="KV14" s="42"/>
      <c r="KW14" s="42"/>
      <c r="KX14" s="42"/>
      <c r="KY14" s="42"/>
      <c r="KZ14" s="42"/>
      <c r="LA14" s="42"/>
      <c r="LB14" s="42"/>
      <c r="LC14" s="42"/>
      <c r="LD14" s="42"/>
      <c r="LE14" s="42"/>
      <c r="LF14" s="42"/>
      <c r="LG14" s="42"/>
      <c r="LH14" s="42"/>
      <c r="LI14" s="42"/>
      <c r="LJ14" s="42"/>
      <c r="LK14" s="42"/>
      <c r="LL14" s="42"/>
      <c r="LM14" s="42"/>
      <c r="LN14" s="42"/>
      <c r="LO14" s="42"/>
      <c r="LP14" s="42"/>
      <c r="LQ14" s="42"/>
      <c r="LR14" s="42"/>
      <c r="LS14" s="42"/>
      <c r="LT14" s="42"/>
      <c r="LU14" s="42"/>
      <c r="LV14" s="42"/>
      <c r="LW14" s="42"/>
      <c r="LX14" s="42"/>
      <c r="LY14" s="42"/>
      <c r="LZ14" s="42"/>
      <c r="MA14" s="42"/>
      <c r="MB14" s="42"/>
      <c r="MC14" s="42"/>
      <c r="MD14" s="42"/>
      <c r="ME14" s="42"/>
      <c r="MF14" s="42"/>
      <c r="MG14" s="42"/>
      <c r="MH14" s="42"/>
      <c r="MI14" s="42"/>
      <c r="MJ14" s="42"/>
      <c r="MK14" s="42"/>
      <c r="ML14" s="42"/>
      <c r="MM14" s="42"/>
      <c r="MN14" s="42"/>
      <c r="MO14" s="42"/>
      <c r="MP14" s="42"/>
      <c r="MQ14" s="42"/>
      <c r="MR14" s="42"/>
      <c r="MS14" s="42"/>
      <c r="MT14" s="42"/>
      <c r="MU14" s="42"/>
      <c r="MV14" s="42"/>
      <c r="MW14" s="42"/>
      <c r="MX14" s="42"/>
      <c r="MY14" s="42"/>
      <c r="MZ14" s="42"/>
      <c r="NA14" s="42"/>
      <c r="NB14" s="42"/>
      <c r="NC14" s="42"/>
      <c r="ND14" s="42"/>
      <c r="NE14" s="42"/>
      <c r="NF14" s="42"/>
      <c r="NG14" s="42"/>
      <c r="NH14" s="42"/>
      <c r="NI14" s="42"/>
      <c r="NJ14" s="42"/>
      <c r="NK14" s="42"/>
      <c r="NL14" s="42"/>
      <c r="NM14" s="42"/>
    </row>
    <row r="15" spans="1:377" s="13" customFormat="1" ht="19.5" customHeight="1" x14ac:dyDescent="0.55000000000000004">
      <c r="A15" s="22" t="s">
        <v>36</v>
      </c>
      <c r="B15" s="34">
        <f t="shared" ref="B15:B18" si="9">SUM(F15+J15+N15+R15)</f>
        <v>17000</v>
      </c>
      <c r="C15" s="52">
        <f>+โครงการ2!C15</f>
        <v>0</v>
      </c>
      <c r="D15" s="52">
        <f>+โครงการ2!D15</f>
        <v>0</v>
      </c>
      <c r="E15" s="52">
        <f>+โครงการ2!E15</f>
        <v>0</v>
      </c>
      <c r="F15" s="34">
        <f t="shared" ref="F15:F18" si="10">SUM(C15:E15)</f>
        <v>0</v>
      </c>
      <c r="G15" s="52">
        <f>+โครงการ2!G15</f>
        <v>0</v>
      </c>
      <c r="H15" s="52">
        <f>+โครงการ2!H15</f>
        <v>17000</v>
      </c>
      <c r="I15" s="52">
        <f>+โครงการ2!I15</f>
        <v>0</v>
      </c>
      <c r="J15" s="34">
        <f t="shared" ref="J15:J18" si="11">SUM(G15:I15)</f>
        <v>17000</v>
      </c>
      <c r="K15" s="52">
        <f>+โครงการ2!K15</f>
        <v>0</v>
      </c>
      <c r="L15" s="52">
        <f>+โครงการ2!L15</f>
        <v>0</v>
      </c>
      <c r="M15" s="52">
        <f>+โครงการ2!M15</f>
        <v>0</v>
      </c>
      <c r="N15" s="34">
        <f t="shared" ref="N15:N18" si="12">SUM(K15:M15)</f>
        <v>0</v>
      </c>
      <c r="O15" s="52">
        <f>+โครงการ2!O15</f>
        <v>0</v>
      </c>
      <c r="P15" s="52">
        <f>+โครงการ2!P15</f>
        <v>0</v>
      </c>
      <c r="Q15" s="52">
        <f>+โครงการ2!Q15</f>
        <v>0</v>
      </c>
      <c r="R15" s="34">
        <f t="shared" ref="R15:R18" si="13">SUM(O15:Q15)</f>
        <v>0</v>
      </c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  <c r="HS15" s="42"/>
      <c r="HT15" s="42"/>
      <c r="HU15" s="42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  <c r="IV15" s="42"/>
      <c r="IW15" s="42"/>
      <c r="IX15" s="42"/>
      <c r="IY15" s="42"/>
      <c r="IZ15" s="42"/>
      <c r="JA15" s="42"/>
      <c r="JB15" s="42"/>
      <c r="JC15" s="42"/>
      <c r="JD15" s="42"/>
      <c r="JE15" s="42"/>
      <c r="JF15" s="42"/>
      <c r="JG15" s="42"/>
      <c r="JH15" s="42"/>
      <c r="JI15" s="42"/>
      <c r="JJ15" s="42"/>
      <c r="JK15" s="42"/>
      <c r="JL15" s="42"/>
      <c r="JM15" s="42"/>
      <c r="JN15" s="42"/>
      <c r="JO15" s="42"/>
      <c r="JP15" s="42"/>
      <c r="JQ15" s="42"/>
      <c r="JR15" s="42"/>
      <c r="JS15" s="42"/>
      <c r="JT15" s="42"/>
      <c r="JU15" s="42"/>
      <c r="JV15" s="42"/>
      <c r="JW15" s="42"/>
      <c r="JX15" s="42"/>
      <c r="JY15" s="42"/>
      <c r="JZ15" s="42"/>
      <c r="KA15" s="42"/>
      <c r="KB15" s="42"/>
      <c r="KC15" s="42"/>
      <c r="KD15" s="42"/>
      <c r="KE15" s="42"/>
      <c r="KF15" s="42"/>
      <c r="KG15" s="42"/>
      <c r="KH15" s="42"/>
      <c r="KI15" s="42"/>
      <c r="KJ15" s="42"/>
      <c r="KK15" s="42"/>
      <c r="KL15" s="42"/>
      <c r="KM15" s="42"/>
      <c r="KN15" s="42"/>
      <c r="KO15" s="42"/>
      <c r="KP15" s="42"/>
      <c r="KQ15" s="42"/>
      <c r="KR15" s="42"/>
      <c r="KS15" s="42"/>
      <c r="KT15" s="42"/>
      <c r="KU15" s="42"/>
      <c r="KV15" s="42"/>
      <c r="KW15" s="42"/>
      <c r="KX15" s="42"/>
      <c r="KY15" s="42"/>
      <c r="KZ15" s="42"/>
      <c r="LA15" s="42"/>
      <c r="LB15" s="42"/>
      <c r="LC15" s="42"/>
      <c r="LD15" s="42"/>
      <c r="LE15" s="42"/>
      <c r="LF15" s="42"/>
      <c r="LG15" s="42"/>
      <c r="LH15" s="42"/>
      <c r="LI15" s="42"/>
      <c r="LJ15" s="42"/>
      <c r="LK15" s="42"/>
      <c r="LL15" s="42"/>
      <c r="LM15" s="42"/>
      <c r="LN15" s="42"/>
      <c r="LO15" s="42"/>
      <c r="LP15" s="42"/>
      <c r="LQ15" s="42"/>
      <c r="LR15" s="42"/>
      <c r="LS15" s="42"/>
      <c r="LT15" s="42"/>
      <c r="LU15" s="42"/>
      <c r="LV15" s="42"/>
      <c r="LW15" s="42"/>
      <c r="LX15" s="42"/>
      <c r="LY15" s="42"/>
      <c r="LZ15" s="42"/>
      <c r="MA15" s="42"/>
      <c r="MB15" s="42"/>
      <c r="MC15" s="42"/>
      <c r="MD15" s="42"/>
      <c r="ME15" s="42"/>
      <c r="MF15" s="42"/>
      <c r="MG15" s="42"/>
      <c r="MH15" s="42"/>
      <c r="MI15" s="42"/>
      <c r="MJ15" s="42"/>
      <c r="MK15" s="42"/>
      <c r="ML15" s="42"/>
      <c r="MM15" s="42"/>
      <c r="MN15" s="42"/>
      <c r="MO15" s="42"/>
      <c r="MP15" s="42"/>
      <c r="MQ15" s="42"/>
      <c r="MR15" s="42"/>
      <c r="MS15" s="42"/>
      <c r="MT15" s="42"/>
      <c r="MU15" s="42"/>
      <c r="MV15" s="42"/>
      <c r="MW15" s="42"/>
      <c r="MX15" s="42"/>
      <c r="MY15" s="42"/>
      <c r="MZ15" s="42"/>
      <c r="NA15" s="42"/>
      <c r="NB15" s="42"/>
      <c r="NC15" s="42"/>
      <c r="ND15" s="42"/>
      <c r="NE15" s="42"/>
      <c r="NF15" s="42"/>
      <c r="NG15" s="42"/>
      <c r="NH15" s="42"/>
      <c r="NI15" s="42"/>
      <c r="NJ15" s="42"/>
      <c r="NK15" s="42"/>
      <c r="NL15" s="42"/>
      <c r="NM15" s="42"/>
    </row>
    <row r="16" spans="1:377" s="13" customFormat="1" ht="19.5" customHeight="1" x14ac:dyDescent="0.55000000000000004">
      <c r="A16" s="22" t="s">
        <v>37</v>
      </c>
      <c r="B16" s="34">
        <f t="shared" si="9"/>
        <v>10000</v>
      </c>
      <c r="C16" s="52">
        <f>+โครงการ2!C16</f>
        <v>0</v>
      </c>
      <c r="D16" s="52">
        <f>+โครงการ2!D16</f>
        <v>0</v>
      </c>
      <c r="E16" s="52">
        <f>+โครงการ2!E16</f>
        <v>0</v>
      </c>
      <c r="F16" s="34">
        <f t="shared" si="10"/>
        <v>0</v>
      </c>
      <c r="G16" s="52">
        <f>+โครงการ2!G16</f>
        <v>0</v>
      </c>
      <c r="H16" s="52">
        <f>+โครงการ2!H16</f>
        <v>8920</v>
      </c>
      <c r="I16" s="52">
        <f>+โครงการ2!I16</f>
        <v>0</v>
      </c>
      <c r="J16" s="34">
        <f t="shared" si="11"/>
        <v>8920</v>
      </c>
      <c r="K16" s="52">
        <f>+โครงการ2!K16</f>
        <v>1080</v>
      </c>
      <c r="L16" s="52">
        <f>+โครงการ2!L16</f>
        <v>0</v>
      </c>
      <c r="M16" s="52">
        <f>+โครงการ2!M16</f>
        <v>0</v>
      </c>
      <c r="N16" s="34">
        <f t="shared" si="12"/>
        <v>1080</v>
      </c>
      <c r="O16" s="52">
        <f>+โครงการ2!O16</f>
        <v>0</v>
      </c>
      <c r="P16" s="52">
        <f>+โครงการ2!P16</f>
        <v>0</v>
      </c>
      <c r="Q16" s="52">
        <f>+โครงการ2!Q16</f>
        <v>0</v>
      </c>
      <c r="R16" s="34">
        <f t="shared" si="13"/>
        <v>0</v>
      </c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  <c r="IF16" s="42"/>
      <c r="IG16" s="42"/>
      <c r="IH16" s="42"/>
      <c r="II16" s="42"/>
      <c r="IJ16" s="42"/>
      <c r="IK16" s="42"/>
      <c r="IL16" s="42"/>
      <c r="IM16" s="42"/>
      <c r="IN16" s="42"/>
      <c r="IO16" s="42"/>
      <c r="IP16" s="42"/>
      <c r="IQ16" s="42"/>
      <c r="IR16" s="42"/>
      <c r="IS16" s="42"/>
      <c r="IT16" s="42"/>
      <c r="IU16" s="42"/>
      <c r="IV16" s="42"/>
      <c r="IW16" s="42"/>
      <c r="IX16" s="42"/>
      <c r="IY16" s="42"/>
      <c r="IZ16" s="42"/>
      <c r="JA16" s="42"/>
      <c r="JB16" s="42"/>
      <c r="JC16" s="42"/>
      <c r="JD16" s="42"/>
      <c r="JE16" s="42"/>
      <c r="JF16" s="42"/>
      <c r="JG16" s="42"/>
      <c r="JH16" s="42"/>
      <c r="JI16" s="42"/>
      <c r="JJ16" s="42"/>
      <c r="JK16" s="42"/>
      <c r="JL16" s="42"/>
      <c r="JM16" s="42"/>
      <c r="JN16" s="42"/>
      <c r="JO16" s="42"/>
      <c r="JP16" s="42"/>
      <c r="JQ16" s="42"/>
      <c r="JR16" s="42"/>
      <c r="JS16" s="42"/>
      <c r="JT16" s="42"/>
      <c r="JU16" s="42"/>
      <c r="JV16" s="42"/>
      <c r="JW16" s="42"/>
      <c r="JX16" s="42"/>
      <c r="JY16" s="42"/>
      <c r="JZ16" s="42"/>
      <c r="KA16" s="42"/>
      <c r="KB16" s="42"/>
      <c r="KC16" s="42"/>
      <c r="KD16" s="42"/>
      <c r="KE16" s="42"/>
      <c r="KF16" s="42"/>
      <c r="KG16" s="42"/>
      <c r="KH16" s="42"/>
      <c r="KI16" s="42"/>
      <c r="KJ16" s="42"/>
      <c r="KK16" s="42"/>
      <c r="KL16" s="42"/>
      <c r="KM16" s="42"/>
      <c r="KN16" s="42"/>
      <c r="KO16" s="42"/>
      <c r="KP16" s="42"/>
      <c r="KQ16" s="42"/>
      <c r="KR16" s="42"/>
      <c r="KS16" s="42"/>
      <c r="KT16" s="42"/>
      <c r="KU16" s="42"/>
      <c r="KV16" s="42"/>
      <c r="KW16" s="42"/>
      <c r="KX16" s="42"/>
      <c r="KY16" s="42"/>
      <c r="KZ16" s="42"/>
      <c r="LA16" s="42"/>
      <c r="LB16" s="42"/>
      <c r="LC16" s="42"/>
      <c r="LD16" s="42"/>
      <c r="LE16" s="42"/>
      <c r="LF16" s="42"/>
      <c r="LG16" s="42"/>
      <c r="LH16" s="42"/>
      <c r="LI16" s="42"/>
      <c r="LJ16" s="42"/>
      <c r="LK16" s="42"/>
      <c r="LL16" s="42"/>
      <c r="LM16" s="42"/>
      <c r="LN16" s="42"/>
      <c r="LO16" s="42"/>
      <c r="LP16" s="42"/>
      <c r="LQ16" s="42"/>
      <c r="LR16" s="42"/>
      <c r="LS16" s="42"/>
      <c r="LT16" s="42"/>
      <c r="LU16" s="42"/>
      <c r="LV16" s="42"/>
      <c r="LW16" s="42"/>
      <c r="LX16" s="42"/>
      <c r="LY16" s="42"/>
      <c r="LZ16" s="42"/>
      <c r="MA16" s="42"/>
      <c r="MB16" s="42"/>
      <c r="MC16" s="42"/>
      <c r="MD16" s="42"/>
      <c r="ME16" s="42"/>
      <c r="MF16" s="42"/>
      <c r="MG16" s="42"/>
      <c r="MH16" s="42"/>
      <c r="MI16" s="42"/>
      <c r="MJ16" s="42"/>
      <c r="MK16" s="42"/>
      <c r="ML16" s="42"/>
      <c r="MM16" s="42"/>
      <c r="MN16" s="42"/>
      <c r="MO16" s="42"/>
      <c r="MP16" s="42"/>
      <c r="MQ16" s="42"/>
      <c r="MR16" s="42"/>
      <c r="MS16" s="42"/>
      <c r="MT16" s="42"/>
      <c r="MU16" s="42"/>
      <c r="MV16" s="42"/>
      <c r="MW16" s="42"/>
      <c r="MX16" s="42"/>
      <c r="MY16" s="42"/>
      <c r="MZ16" s="42"/>
      <c r="NA16" s="42"/>
      <c r="NB16" s="42"/>
      <c r="NC16" s="42"/>
      <c r="ND16" s="42"/>
      <c r="NE16" s="42"/>
      <c r="NF16" s="42"/>
      <c r="NG16" s="42"/>
      <c r="NH16" s="42"/>
      <c r="NI16" s="42"/>
      <c r="NJ16" s="42"/>
      <c r="NK16" s="42"/>
      <c r="NL16" s="42"/>
      <c r="NM16" s="42"/>
    </row>
    <row r="17" spans="1:377" s="13" customFormat="1" ht="19.5" customHeight="1" x14ac:dyDescent="0.55000000000000004">
      <c r="A17" s="22" t="s">
        <v>38</v>
      </c>
      <c r="B17" s="34">
        <f t="shared" si="9"/>
        <v>0</v>
      </c>
      <c r="C17" s="52">
        <f>+โครงการ2!C17</f>
        <v>0</v>
      </c>
      <c r="D17" s="52">
        <f>+โครงการ2!D17</f>
        <v>0</v>
      </c>
      <c r="E17" s="52">
        <f>+โครงการ2!E17</f>
        <v>0</v>
      </c>
      <c r="F17" s="34">
        <f t="shared" si="10"/>
        <v>0</v>
      </c>
      <c r="G17" s="52">
        <f>+โครงการ2!G17</f>
        <v>0</v>
      </c>
      <c r="H17" s="52">
        <f>+โครงการ2!H17</f>
        <v>0</v>
      </c>
      <c r="I17" s="52">
        <f>+โครงการ2!I17</f>
        <v>0</v>
      </c>
      <c r="J17" s="34">
        <f t="shared" si="11"/>
        <v>0</v>
      </c>
      <c r="K17" s="52">
        <f>+โครงการ2!K17</f>
        <v>0</v>
      </c>
      <c r="L17" s="52">
        <f>+โครงการ2!L17</f>
        <v>0</v>
      </c>
      <c r="M17" s="52">
        <f>+โครงการ2!M17</f>
        <v>0</v>
      </c>
      <c r="N17" s="34">
        <f t="shared" si="12"/>
        <v>0</v>
      </c>
      <c r="O17" s="52">
        <f>+โครงการ2!O17</f>
        <v>0</v>
      </c>
      <c r="P17" s="52">
        <f>+โครงการ2!P17</f>
        <v>0</v>
      </c>
      <c r="Q17" s="52">
        <f>+โครงการ2!Q17</f>
        <v>0</v>
      </c>
      <c r="R17" s="34">
        <f t="shared" si="13"/>
        <v>0</v>
      </c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  <c r="HV17" s="42"/>
      <c r="HW17" s="42"/>
      <c r="HX17" s="42"/>
      <c r="HY17" s="42"/>
      <c r="HZ17" s="42"/>
      <c r="IA17" s="42"/>
      <c r="IB17" s="42"/>
      <c r="IC17" s="42"/>
      <c r="ID17" s="42"/>
      <c r="IE17" s="42"/>
      <c r="IF17" s="42"/>
      <c r="IG17" s="42"/>
      <c r="IH17" s="42"/>
      <c r="II17" s="42"/>
      <c r="IJ17" s="42"/>
      <c r="IK17" s="42"/>
      <c r="IL17" s="42"/>
      <c r="IM17" s="42"/>
      <c r="IN17" s="42"/>
      <c r="IO17" s="42"/>
      <c r="IP17" s="42"/>
      <c r="IQ17" s="42"/>
      <c r="IR17" s="42"/>
      <c r="IS17" s="42"/>
      <c r="IT17" s="42"/>
      <c r="IU17" s="42"/>
      <c r="IV17" s="42"/>
      <c r="IW17" s="42"/>
      <c r="IX17" s="42"/>
      <c r="IY17" s="42"/>
      <c r="IZ17" s="42"/>
      <c r="JA17" s="42"/>
      <c r="JB17" s="42"/>
      <c r="JC17" s="42"/>
      <c r="JD17" s="42"/>
      <c r="JE17" s="42"/>
      <c r="JF17" s="42"/>
      <c r="JG17" s="42"/>
      <c r="JH17" s="42"/>
      <c r="JI17" s="42"/>
      <c r="JJ17" s="42"/>
      <c r="JK17" s="42"/>
      <c r="JL17" s="42"/>
      <c r="JM17" s="42"/>
      <c r="JN17" s="42"/>
      <c r="JO17" s="42"/>
      <c r="JP17" s="42"/>
      <c r="JQ17" s="42"/>
      <c r="JR17" s="42"/>
      <c r="JS17" s="42"/>
      <c r="JT17" s="42"/>
      <c r="JU17" s="42"/>
      <c r="JV17" s="42"/>
      <c r="JW17" s="42"/>
      <c r="JX17" s="42"/>
      <c r="JY17" s="42"/>
      <c r="JZ17" s="42"/>
      <c r="KA17" s="42"/>
      <c r="KB17" s="42"/>
      <c r="KC17" s="42"/>
      <c r="KD17" s="42"/>
      <c r="KE17" s="42"/>
      <c r="KF17" s="42"/>
      <c r="KG17" s="42"/>
      <c r="KH17" s="42"/>
      <c r="KI17" s="42"/>
      <c r="KJ17" s="42"/>
      <c r="KK17" s="42"/>
      <c r="KL17" s="42"/>
      <c r="KM17" s="42"/>
      <c r="KN17" s="42"/>
      <c r="KO17" s="42"/>
      <c r="KP17" s="42"/>
      <c r="KQ17" s="42"/>
      <c r="KR17" s="42"/>
      <c r="KS17" s="42"/>
      <c r="KT17" s="42"/>
      <c r="KU17" s="42"/>
      <c r="KV17" s="42"/>
      <c r="KW17" s="42"/>
      <c r="KX17" s="42"/>
      <c r="KY17" s="42"/>
      <c r="KZ17" s="42"/>
      <c r="LA17" s="42"/>
      <c r="LB17" s="42"/>
      <c r="LC17" s="42"/>
      <c r="LD17" s="42"/>
      <c r="LE17" s="42"/>
      <c r="LF17" s="42"/>
      <c r="LG17" s="42"/>
      <c r="LH17" s="42"/>
      <c r="LI17" s="42"/>
      <c r="LJ17" s="42"/>
      <c r="LK17" s="42"/>
      <c r="LL17" s="42"/>
      <c r="LM17" s="42"/>
      <c r="LN17" s="42"/>
      <c r="LO17" s="42"/>
      <c r="LP17" s="42"/>
      <c r="LQ17" s="42"/>
      <c r="LR17" s="42"/>
      <c r="LS17" s="42"/>
      <c r="LT17" s="42"/>
      <c r="LU17" s="42"/>
      <c r="LV17" s="42"/>
      <c r="LW17" s="42"/>
      <c r="LX17" s="42"/>
      <c r="LY17" s="42"/>
      <c r="LZ17" s="42"/>
      <c r="MA17" s="42"/>
      <c r="MB17" s="42"/>
      <c r="MC17" s="42"/>
      <c r="MD17" s="42"/>
      <c r="ME17" s="42"/>
      <c r="MF17" s="42"/>
      <c r="MG17" s="42"/>
      <c r="MH17" s="42"/>
      <c r="MI17" s="42"/>
      <c r="MJ17" s="42"/>
      <c r="MK17" s="42"/>
      <c r="ML17" s="42"/>
      <c r="MM17" s="42"/>
      <c r="MN17" s="42"/>
      <c r="MO17" s="42"/>
      <c r="MP17" s="42"/>
      <c r="MQ17" s="42"/>
      <c r="MR17" s="42"/>
      <c r="MS17" s="42"/>
      <c r="MT17" s="42"/>
      <c r="MU17" s="42"/>
      <c r="MV17" s="42"/>
      <c r="MW17" s="42"/>
      <c r="MX17" s="42"/>
      <c r="MY17" s="42"/>
      <c r="MZ17" s="42"/>
      <c r="NA17" s="42"/>
      <c r="NB17" s="42"/>
      <c r="NC17" s="42"/>
      <c r="ND17" s="42"/>
      <c r="NE17" s="42"/>
      <c r="NF17" s="42"/>
      <c r="NG17" s="42"/>
      <c r="NH17" s="42"/>
      <c r="NI17" s="42"/>
      <c r="NJ17" s="42"/>
      <c r="NK17" s="42"/>
      <c r="NL17" s="42"/>
      <c r="NM17" s="42"/>
    </row>
    <row r="18" spans="1:377" s="13" customFormat="1" ht="19.5" customHeight="1" x14ac:dyDescent="0.55000000000000004">
      <c r="A18" s="56" t="s">
        <v>39</v>
      </c>
      <c r="B18" s="37">
        <f t="shared" si="9"/>
        <v>6000</v>
      </c>
      <c r="C18" s="59">
        <f>+โครงการ2!C18</f>
        <v>0</v>
      </c>
      <c r="D18" s="59">
        <f>+โครงการ2!D18</f>
        <v>0</v>
      </c>
      <c r="E18" s="59">
        <f>+โครงการ2!E18</f>
        <v>0</v>
      </c>
      <c r="F18" s="37">
        <f t="shared" si="10"/>
        <v>0</v>
      </c>
      <c r="G18" s="59">
        <f>+โครงการ2!G18</f>
        <v>0</v>
      </c>
      <c r="H18" s="59">
        <f>+โครงการ2!H18</f>
        <v>6000</v>
      </c>
      <c r="I18" s="59">
        <f>+โครงการ2!I18</f>
        <v>0</v>
      </c>
      <c r="J18" s="37">
        <f t="shared" si="11"/>
        <v>6000</v>
      </c>
      <c r="K18" s="59">
        <f>+โครงการ2!K18</f>
        <v>0</v>
      </c>
      <c r="L18" s="59">
        <f>+โครงการ2!L18</f>
        <v>0</v>
      </c>
      <c r="M18" s="59">
        <f>+โครงการ2!M18</f>
        <v>0</v>
      </c>
      <c r="N18" s="37">
        <f t="shared" si="12"/>
        <v>0</v>
      </c>
      <c r="O18" s="59">
        <f>+โครงการ2!O18</f>
        <v>0</v>
      </c>
      <c r="P18" s="59">
        <f>+โครงการ2!P18</f>
        <v>0</v>
      </c>
      <c r="Q18" s="59">
        <f>+โครงการ2!Q18</f>
        <v>0</v>
      </c>
      <c r="R18" s="37">
        <f t="shared" si="13"/>
        <v>0</v>
      </c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  <c r="HL18" s="42"/>
      <c r="HM18" s="42"/>
      <c r="HN18" s="42"/>
      <c r="HO18" s="42"/>
      <c r="HP18" s="42"/>
      <c r="HQ18" s="42"/>
      <c r="HR18" s="42"/>
      <c r="HS18" s="42"/>
      <c r="HT18" s="42"/>
      <c r="HU18" s="42"/>
      <c r="HV18" s="42"/>
      <c r="HW18" s="42"/>
      <c r="HX18" s="42"/>
      <c r="HY18" s="42"/>
      <c r="HZ18" s="42"/>
      <c r="IA18" s="42"/>
      <c r="IB18" s="42"/>
      <c r="IC18" s="42"/>
      <c r="ID18" s="42"/>
      <c r="IE18" s="42"/>
      <c r="IF18" s="42"/>
      <c r="IG18" s="42"/>
      <c r="IH18" s="42"/>
      <c r="II18" s="42"/>
      <c r="IJ18" s="42"/>
      <c r="IK18" s="42"/>
      <c r="IL18" s="42"/>
      <c r="IM18" s="42"/>
      <c r="IN18" s="42"/>
      <c r="IO18" s="42"/>
      <c r="IP18" s="42"/>
      <c r="IQ18" s="42"/>
      <c r="IR18" s="42"/>
      <c r="IS18" s="42"/>
      <c r="IT18" s="42"/>
      <c r="IU18" s="42"/>
      <c r="IV18" s="42"/>
      <c r="IW18" s="42"/>
      <c r="IX18" s="42"/>
      <c r="IY18" s="42"/>
      <c r="IZ18" s="42"/>
      <c r="JA18" s="42"/>
      <c r="JB18" s="42"/>
      <c r="JC18" s="42"/>
      <c r="JD18" s="42"/>
      <c r="JE18" s="42"/>
      <c r="JF18" s="42"/>
      <c r="JG18" s="42"/>
      <c r="JH18" s="42"/>
      <c r="JI18" s="42"/>
      <c r="JJ18" s="42"/>
      <c r="JK18" s="42"/>
      <c r="JL18" s="42"/>
      <c r="JM18" s="42"/>
      <c r="JN18" s="42"/>
      <c r="JO18" s="42"/>
      <c r="JP18" s="42"/>
      <c r="JQ18" s="42"/>
      <c r="JR18" s="42"/>
      <c r="JS18" s="42"/>
      <c r="JT18" s="42"/>
      <c r="JU18" s="42"/>
      <c r="JV18" s="42"/>
      <c r="JW18" s="42"/>
      <c r="JX18" s="42"/>
      <c r="JY18" s="42"/>
      <c r="JZ18" s="42"/>
      <c r="KA18" s="42"/>
      <c r="KB18" s="42"/>
      <c r="KC18" s="42"/>
      <c r="KD18" s="42"/>
      <c r="KE18" s="42"/>
      <c r="KF18" s="42"/>
      <c r="KG18" s="42"/>
      <c r="KH18" s="42"/>
      <c r="KI18" s="42"/>
      <c r="KJ18" s="42"/>
      <c r="KK18" s="42"/>
      <c r="KL18" s="42"/>
      <c r="KM18" s="42"/>
      <c r="KN18" s="42"/>
      <c r="KO18" s="42"/>
      <c r="KP18" s="42"/>
      <c r="KQ18" s="42"/>
      <c r="KR18" s="42"/>
      <c r="KS18" s="42"/>
      <c r="KT18" s="42"/>
      <c r="KU18" s="42"/>
      <c r="KV18" s="42"/>
      <c r="KW18" s="42"/>
      <c r="KX18" s="42"/>
      <c r="KY18" s="42"/>
      <c r="KZ18" s="42"/>
      <c r="LA18" s="42"/>
      <c r="LB18" s="42"/>
      <c r="LC18" s="42"/>
      <c r="LD18" s="42"/>
      <c r="LE18" s="42"/>
      <c r="LF18" s="42"/>
      <c r="LG18" s="42"/>
      <c r="LH18" s="42"/>
      <c r="LI18" s="42"/>
      <c r="LJ18" s="42"/>
      <c r="LK18" s="42"/>
      <c r="LL18" s="42"/>
      <c r="LM18" s="42"/>
      <c r="LN18" s="42"/>
      <c r="LO18" s="42"/>
      <c r="LP18" s="42"/>
      <c r="LQ18" s="42"/>
      <c r="LR18" s="42"/>
      <c r="LS18" s="42"/>
      <c r="LT18" s="42"/>
      <c r="LU18" s="42"/>
      <c r="LV18" s="42"/>
      <c r="LW18" s="42"/>
      <c r="LX18" s="42"/>
      <c r="LY18" s="42"/>
      <c r="LZ18" s="42"/>
      <c r="MA18" s="42"/>
      <c r="MB18" s="42"/>
      <c r="MC18" s="42"/>
      <c r="MD18" s="42"/>
      <c r="ME18" s="42"/>
      <c r="MF18" s="42"/>
      <c r="MG18" s="42"/>
      <c r="MH18" s="42"/>
      <c r="MI18" s="42"/>
      <c r="MJ18" s="42"/>
      <c r="MK18" s="42"/>
      <c r="ML18" s="42"/>
      <c r="MM18" s="42"/>
      <c r="MN18" s="42"/>
      <c r="MO18" s="42"/>
      <c r="MP18" s="42"/>
      <c r="MQ18" s="42"/>
      <c r="MR18" s="42"/>
      <c r="MS18" s="42"/>
      <c r="MT18" s="42"/>
      <c r="MU18" s="42"/>
      <c r="MV18" s="42"/>
      <c r="MW18" s="42"/>
      <c r="MX18" s="42"/>
      <c r="MY18" s="42"/>
      <c r="MZ18" s="42"/>
      <c r="NA18" s="42"/>
      <c r="NB18" s="42"/>
      <c r="NC18" s="42"/>
      <c r="ND18" s="42"/>
      <c r="NE18" s="42"/>
      <c r="NF18" s="42"/>
      <c r="NG18" s="42"/>
      <c r="NH18" s="42"/>
      <c r="NI18" s="42"/>
      <c r="NJ18" s="42"/>
      <c r="NK18" s="42"/>
      <c r="NL18" s="42"/>
      <c r="NM18" s="42"/>
    </row>
    <row r="19" spans="1:377" s="42" customFormat="1" ht="25.5" customHeight="1" x14ac:dyDescent="0.55000000000000004">
      <c r="A19" s="49" t="s">
        <v>50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</row>
    <row r="20" spans="1:377" s="19" customFormat="1" ht="19.5" customHeight="1" x14ac:dyDescent="0.2">
      <c r="A20" s="107" t="s">
        <v>14</v>
      </c>
      <c r="B20" s="109" t="s">
        <v>15</v>
      </c>
      <c r="C20" s="102" t="s">
        <v>16</v>
      </c>
      <c r="D20" s="103"/>
      <c r="E20" s="104"/>
      <c r="F20" s="105" t="s">
        <v>17</v>
      </c>
      <c r="G20" s="102" t="s">
        <v>18</v>
      </c>
      <c r="H20" s="103"/>
      <c r="I20" s="104"/>
      <c r="J20" s="105" t="s">
        <v>19</v>
      </c>
      <c r="K20" s="102" t="s">
        <v>20</v>
      </c>
      <c r="L20" s="103"/>
      <c r="M20" s="104"/>
      <c r="N20" s="105" t="s">
        <v>21</v>
      </c>
      <c r="O20" s="102" t="s">
        <v>22</v>
      </c>
      <c r="P20" s="103"/>
      <c r="Q20" s="104"/>
      <c r="R20" s="105" t="s">
        <v>23</v>
      </c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  <c r="CP20" s="83"/>
      <c r="CQ20" s="83"/>
      <c r="CR20" s="83"/>
      <c r="CS20" s="83"/>
      <c r="CT20" s="83"/>
      <c r="CU20" s="83"/>
      <c r="CV20" s="83"/>
      <c r="CW20" s="83"/>
      <c r="CX20" s="83"/>
      <c r="CY20" s="83"/>
      <c r="CZ20" s="83"/>
      <c r="DA20" s="83"/>
      <c r="DB20" s="83"/>
      <c r="DC20" s="83"/>
      <c r="DD20" s="83"/>
      <c r="DE20" s="83"/>
      <c r="DF20" s="83"/>
      <c r="DG20" s="83"/>
      <c r="DH20" s="83"/>
      <c r="DI20" s="83"/>
      <c r="DJ20" s="83"/>
      <c r="DK20" s="83"/>
      <c r="DL20" s="83"/>
      <c r="DM20" s="83"/>
      <c r="DN20" s="83"/>
      <c r="DO20" s="83"/>
      <c r="DP20" s="83"/>
      <c r="DQ20" s="83"/>
      <c r="DR20" s="83"/>
      <c r="DS20" s="83"/>
      <c r="DT20" s="83"/>
      <c r="DU20" s="83"/>
      <c r="DV20" s="83"/>
      <c r="DW20" s="83"/>
      <c r="DX20" s="83"/>
      <c r="DY20" s="83"/>
      <c r="DZ20" s="83"/>
      <c r="EA20" s="83"/>
      <c r="EB20" s="83"/>
      <c r="EC20" s="83"/>
      <c r="ED20" s="83"/>
      <c r="EE20" s="83"/>
      <c r="EF20" s="83"/>
      <c r="EG20" s="83"/>
      <c r="EH20" s="83"/>
      <c r="EI20" s="83"/>
      <c r="EJ20" s="83"/>
      <c r="EK20" s="83"/>
      <c r="EL20" s="83"/>
      <c r="EM20" s="83"/>
      <c r="EN20" s="83"/>
      <c r="EO20" s="83"/>
      <c r="EP20" s="83"/>
      <c r="EQ20" s="83"/>
      <c r="ER20" s="83"/>
      <c r="ES20" s="83"/>
      <c r="ET20" s="83"/>
      <c r="EU20" s="83"/>
      <c r="EV20" s="83"/>
      <c r="EW20" s="83"/>
      <c r="EX20" s="83"/>
      <c r="EY20" s="83"/>
      <c r="EZ20" s="83"/>
      <c r="FA20" s="83"/>
      <c r="FB20" s="83"/>
      <c r="FC20" s="83"/>
      <c r="FD20" s="83"/>
      <c r="FE20" s="83"/>
      <c r="FF20" s="83"/>
      <c r="FG20" s="83"/>
      <c r="FH20" s="83"/>
      <c r="FI20" s="83"/>
      <c r="FJ20" s="83"/>
      <c r="FK20" s="83"/>
      <c r="FL20" s="83"/>
      <c r="FM20" s="83"/>
      <c r="FN20" s="83"/>
      <c r="FO20" s="83"/>
      <c r="FP20" s="83"/>
      <c r="FQ20" s="83"/>
      <c r="FR20" s="83"/>
      <c r="FS20" s="83"/>
      <c r="FT20" s="83"/>
      <c r="FU20" s="83"/>
      <c r="FV20" s="83"/>
      <c r="FW20" s="83"/>
      <c r="FX20" s="83"/>
      <c r="FY20" s="83"/>
      <c r="FZ20" s="83"/>
      <c r="GA20" s="83"/>
      <c r="GB20" s="83"/>
      <c r="GC20" s="83"/>
      <c r="GD20" s="83"/>
      <c r="GE20" s="83"/>
      <c r="GF20" s="83"/>
      <c r="GG20" s="83"/>
      <c r="GH20" s="83"/>
      <c r="GI20" s="83"/>
      <c r="GJ20" s="83"/>
      <c r="GK20" s="83"/>
      <c r="GL20" s="83"/>
      <c r="GM20" s="83"/>
      <c r="GN20" s="83"/>
      <c r="GO20" s="83"/>
      <c r="GP20" s="83"/>
      <c r="GQ20" s="83"/>
      <c r="GR20" s="83"/>
      <c r="GS20" s="83"/>
      <c r="GT20" s="83"/>
      <c r="GU20" s="83"/>
      <c r="GV20" s="83"/>
      <c r="GW20" s="83"/>
      <c r="GX20" s="83"/>
      <c r="GY20" s="83"/>
      <c r="GZ20" s="83"/>
      <c r="HA20" s="83"/>
      <c r="HB20" s="83"/>
      <c r="HC20" s="83"/>
      <c r="HD20" s="83"/>
      <c r="HE20" s="83"/>
      <c r="HF20" s="83"/>
      <c r="HG20" s="83"/>
      <c r="HH20" s="83"/>
      <c r="HI20" s="83"/>
      <c r="HJ20" s="83"/>
      <c r="HK20" s="83"/>
      <c r="HL20" s="83"/>
      <c r="HM20" s="83"/>
      <c r="HN20" s="83"/>
      <c r="HO20" s="83"/>
      <c r="HP20" s="83"/>
      <c r="HQ20" s="83"/>
      <c r="HR20" s="83"/>
      <c r="HS20" s="83"/>
      <c r="HT20" s="83"/>
      <c r="HU20" s="83"/>
      <c r="HV20" s="83"/>
      <c r="HW20" s="83"/>
      <c r="HX20" s="83"/>
      <c r="HY20" s="83"/>
      <c r="HZ20" s="83"/>
      <c r="IA20" s="83"/>
      <c r="IB20" s="83"/>
      <c r="IC20" s="83"/>
      <c r="ID20" s="83"/>
      <c r="IE20" s="83"/>
      <c r="IF20" s="83"/>
      <c r="IG20" s="83"/>
      <c r="IH20" s="83"/>
      <c r="II20" s="83"/>
      <c r="IJ20" s="83"/>
      <c r="IK20" s="83"/>
      <c r="IL20" s="83"/>
      <c r="IM20" s="83"/>
      <c r="IN20" s="83"/>
      <c r="IO20" s="83"/>
      <c r="IP20" s="83"/>
      <c r="IQ20" s="83"/>
      <c r="IR20" s="83"/>
      <c r="IS20" s="83"/>
      <c r="IT20" s="83"/>
      <c r="IU20" s="83"/>
      <c r="IV20" s="83"/>
      <c r="IW20" s="83"/>
      <c r="IX20" s="83"/>
      <c r="IY20" s="83"/>
      <c r="IZ20" s="83"/>
      <c r="JA20" s="83"/>
      <c r="JB20" s="83"/>
      <c r="JC20" s="83"/>
      <c r="JD20" s="83"/>
      <c r="JE20" s="83"/>
      <c r="JF20" s="83"/>
      <c r="JG20" s="83"/>
      <c r="JH20" s="83"/>
      <c r="JI20" s="83"/>
      <c r="JJ20" s="83"/>
      <c r="JK20" s="83"/>
      <c r="JL20" s="83"/>
      <c r="JM20" s="83"/>
      <c r="JN20" s="83"/>
      <c r="JO20" s="83"/>
      <c r="JP20" s="83"/>
      <c r="JQ20" s="83"/>
      <c r="JR20" s="83"/>
      <c r="JS20" s="83"/>
      <c r="JT20" s="83"/>
      <c r="JU20" s="83"/>
      <c r="JV20" s="83"/>
      <c r="JW20" s="83"/>
      <c r="JX20" s="83"/>
      <c r="JY20" s="83"/>
      <c r="JZ20" s="83"/>
      <c r="KA20" s="83"/>
      <c r="KB20" s="83"/>
      <c r="KC20" s="83"/>
      <c r="KD20" s="83"/>
      <c r="KE20" s="83"/>
      <c r="KF20" s="83"/>
      <c r="KG20" s="83"/>
      <c r="KH20" s="83"/>
      <c r="KI20" s="83"/>
      <c r="KJ20" s="83"/>
      <c r="KK20" s="83"/>
      <c r="KL20" s="83"/>
      <c r="KM20" s="83"/>
      <c r="KN20" s="83"/>
      <c r="KO20" s="83"/>
      <c r="KP20" s="83"/>
      <c r="KQ20" s="83"/>
      <c r="KR20" s="83"/>
      <c r="KS20" s="83"/>
      <c r="KT20" s="83"/>
      <c r="KU20" s="83"/>
      <c r="KV20" s="83"/>
      <c r="KW20" s="83"/>
      <c r="KX20" s="83"/>
      <c r="KY20" s="83"/>
      <c r="KZ20" s="83"/>
      <c r="LA20" s="83"/>
      <c r="LB20" s="83"/>
      <c r="LC20" s="83"/>
      <c r="LD20" s="83"/>
      <c r="LE20" s="83"/>
      <c r="LF20" s="83"/>
      <c r="LG20" s="83"/>
      <c r="LH20" s="83"/>
      <c r="LI20" s="83"/>
      <c r="LJ20" s="83"/>
      <c r="LK20" s="83"/>
      <c r="LL20" s="83"/>
      <c r="LM20" s="83"/>
      <c r="LN20" s="83"/>
      <c r="LO20" s="83"/>
      <c r="LP20" s="83"/>
      <c r="LQ20" s="83"/>
      <c r="LR20" s="83"/>
      <c r="LS20" s="83"/>
      <c r="LT20" s="83"/>
      <c r="LU20" s="83"/>
      <c r="LV20" s="83"/>
      <c r="LW20" s="83"/>
      <c r="LX20" s="83"/>
      <c r="LY20" s="83"/>
      <c r="LZ20" s="83"/>
      <c r="MA20" s="83"/>
      <c r="MB20" s="83"/>
      <c r="MC20" s="83"/>
      <c r="MD20" s="83"/>
      <c r="ME20" s="83"/>
      <c r="MF20" s="83"/>
      <c r="MG20" s="83"/>
      <c r="MH20" s="83"/>
      <c r="MI20" s="83"/>
      <c r="MJ20" s="83"/>
      <c r="MK20" s="83"/>
      <c r="ML20" s="83"/>
      <c r="MM20" s="83"/>
      <c r="MN20" s="83"/>
      <c r="MO20" s="83"/>
      <c r="MP20" s="83"/>
      <c r="MQ20" s="83"/>
      <c r="MR20" s="83"/>
      <c r="MS20" s="83"/>
      <c r="MT20" s="83"/>
      <c r="MU20" s="83"/>
      <c r="MV20" s="83"/>
      <c r="MW20" s="83"/>
      <c r="MX20" s="83"/>
      <c r="MY20" s="83"/>
      <c r="MZ20" s="83"/>
      <c r="NA20" s="83"/>
      <c r="NB20" s="83"/>
      <c r="NC20" s="83"/>
      <c r="ND20" s="83"/>
      <c r="NE20" s="83"/>
      <c r="NF20" s="83"/>
      <c r="NG20" s="83"/>
      <c r="NH20" s="83"/>
      <c r="NI20" s="83"/>
      <c r="NJ20" s="83"/>
      <c r="NK20" s="83"/>
      <c r="NL20" s="83"/>
      <c r="NM20" s="83"/>
    </row>
    <row r="21" spans="1:377" s="19" customFormat="1" ht="22.5" customHeight="1" x14ac:dyDescent="0.2">
      <c r="A21" s="108"/>
      <c r="B21" s="110"/>
      <c r="C21" s="50" t="s">
        <v>54</v>
      </c>
      <c r="D21" s="50" t="s">
        <v>24</v>
      </c>
      <c r="E21" s="50" t="s">
        <v>25</v>
      </c>
      <c r="F21" s="106"/>
      <c r="G21" s="50" t="s">
        <v>26</v>
      </c>
      <c r="H21" s="50" t="s">
        <v>27</v>
      </c>
      <c r="I21" s="50" t="s">
        <v>28</v>
      </c>
      <c r="J21" s="106"/>
      <c r="K21" s="50" t="s">
        <v>55</v>
      </c>
      <c r="L21" s="50" t="s">
        <v>56</v>
      </c>
      <c r="M21" s="50" t="s">
        <v>57</v>
      </c>
      <c r="N21" s="106"/>
      <c r="O21" s="50" t="s">
        <v>58</v>
      </c>
      <c r="P21" s="50" t="s">
        <v>59</v>
      </c>
      <c r="Q21" s="50" t="s">
        <v>60</v>
      </c>
      <c r="R21" s="106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  <c r="DI21" s="83"/>
      <c r="DJ21" s="83"/>
      <c r="DK21" s="83"/>
      <c r="DL21" s="83"/>
      <c r="DM21" s="83"/>
      <c r="DN21" s="83"/>
      <c r="DO21" s="83"/>
      <c r="DP21" s="83"/>
      <c r="DQ21" s="83"/>
      <c r="DR21" s="83"/>
      <c r="DS21" s="83"/>
      <c r="DT21" s="83"/>
      <c r="DU21" s="83"/>
      <c r="DV21" s="83"/>
      <c r="DW21" s="83"/>
      <c r="DX21" s="83"/>
      <c r="DY21" s="83"/>
      <c r="DZ21" s="83"/>
      <c r="EA21" s="83"/>
      <c r="EB21" s="83"/>
      <c r="EC21" s="83"/>
      <c r="ED21" s="83"/>
      <c r="EE21" s="83"/>
      <c r="EF21" s="83"/>
      <c r="EG21" s="83"/>
      <c r="EH21" s="83"/>
      <c r="EI21" s="83"/>
      <c r="EJ21" s="83"/>
      <c r="EK21" s="83"/>
      <c r="EL21" s="83"/>
      <c r="EM21" s="83"/>
      <c r="EN21" s="83"/>
      <c r="EO21" s="83"/>
      <c r="EP21" s="83"/>
      <c r="EQ21" s="83"/>
      <c r="ER21" s="83"/>
      <c r="ES21" s="83"/>
      <c r="ET21" s="83"/>
      <c r="EU21" s="83"/>
      <c r="EV21" s="83"/>
      <c r="EW21" s="83"/>
      <c r="EX21" s="83"/>
      <c r="EY21" s="83"/>
      <c r="EZ21" s="83"/>
      <c r="FA21" s="83"/>
      <c r="FB21" s="83"/>
      <c r="FC21" s="83"/>
      <c r="FD21" s="83"/>
      <c r="FE21" s="83"/>
      <c r="FF21" s="83"/>
      <c r="FG21" s="83"/>
      <c r="FH21" s="83"/>
      <c r="FI21" s="83"/>
      <c r="FJ21" s="83"/>
      <c r="FK21" s="83"/>
      <c r="FL21" s="83"/>
      <c r="FM21" s="83"/>
      <c r="FN21" s="83"/>
      <c r="FO21" s="83"/>
      <c r="FP21" s="83"/>
      <c r="FQ21" s="83"/>
      <c r="FR21" s="83"/>
      <c r="FS21" s="83"/>
      <c r="FT21" s="83"/>
      <c r="FU21" s="83"/>
      <c r="FV21" s="83"/>
      <c r="FW21" s="83"/>
      <c r="FX21" s="83"/>
      <c r="FY21" s="83"/>
      <c r="FZ21" s="83"/>
      <c r="GA21" s="83"/>
      <c r="GB21" s="83"/>
      <c r="GC21" s="83"/>
      <c r="GD21" s="83"/>
      <c r="GE21" s="83"/>
      <c r="GF21" s="83"/>
      <c r="GG21" s="83"/>
      <c r="GH21" s="83"/>
      <c r="GI21" s="83"/>
      <c r="GJ21" s="83"/>
      <c r="GK21" s="83"/>
      <c r="GL21" s="83"/>
      <c r="GM21" s="83"/>
      <c r="GN21" s="83"/>
      <c r="GO21" s="83"/>
      <c r="GP21" s="83"/>
      <c r="GQ21" s="83"/>
      <c r="GR21" s="83"/>
      <c r="GS21" s="83"/>
      <c r="GT21" s="83"/>
      <c r="GU21" s="83"/>
      <c r="GV21" s="83"/>
      <c r="GW21" s="83"/>
      <c r="GX21" s="83"/>
      <c r="GY21" s="83"/>
      <c r="GZ21" s="83"/>
      <c r="HA21" s="83"/>
      <c r="HB21" s="83"/>
      <c r="HC21" s="83"/>
      <c r="HD21" s="83"/>
      <c r="HE21" s="83"/>
      <c r="HF21" s="83"/>
      <c r="HG21" s="83"/>
      <c r="HH21" s="83"/>
      <c r="HI21" s="83"/>
      <c r="HJ21" s="83"/>
      <c r="HK21" s="83"/>
      <c r="HL21" s="83"/>
      <c r="HM21" s="83"/>
      <c r="HN21" s="83"/>
      <c r="HO21" s="83"/>
      <c r="HP21" s="83"/>
      <c r="HQ21" s="83"/>
      <c r="HR21" s="83"/>
      <c r="HS21" s="83"/>
      <c r="HT21" s="83"/>
      <c r="HU21" s="83"/>
      <c r="HV21" s="83"/>
      <c r="HW21" s="83"/>
      <c r="HX21" s="83"/>
      <c r="HY21" s="83"/>
      <c r="HZ21" s="83"/>
      <c r="IA21" s="83"/>
      <c r="IB21" s="83"/>
      <c r="IC21" s="83"/>
      <c r="ID21" s="83"/>
      <c r="IE21" s="83"/>
      <c r="IF21" s="83"/>
      <c r="IG21" s="83"/>
      <c r="IH21" s="83"/>
      <c r="II21" s="83"/>
      <c r="IJ21" s="83"/>
      <c r="IK21" s="83"/>
      <c r="IL21" s="83"/>
      <c r="IM21" s="83"/>
      <c r="IN21" s="83"/>
      <c r="IO21" s="83"/>
      <c r="IP21" s="83"/>
      <c r="IQ21" s="83"/>
      <c r="IR21" s="83"/>
      <c r="IS21" s="83"/>
      <c r="IT21" s="83"/>
      <c r="IU21" s="83"/>
      <c r="IV21" s="83"/>
      <c r="IW21" s="83"/>
      <c r="IX21" s="83"/>
      <c r="IY21" s="83"/>
      <c r="IZ21" s="83"/>
      <c r="JA21" s="83"/>
      <c r="JB21" s="83"/>
      <c r="JC21" s="83"/>
      <c r="JD21" s="83"/>
      <c r="JE21" s="83"/>
      <c r="JF21" s="83"/>
      <c r="JG21" s="83"/>
      <c r="JH21" s="83"/>
      <c r="JI21" s="83"/>
      <c r="JJ21" s="83"/>
      <c r="JK21" s="83"/>
      <c r="JL21" s="83"/>
      <c r="JM21" s="83"/>
      <c r="JN21" s="83"/>
      <c r="JO21" s="83"/>
      <c r="JP21" s="83"/>
      <c r="JQ21" s="83"/>
      <c r="JR21" s="83"/>
      <c r="JS21" s="83"/>
      <c r="JT21" s="83"/>
      <c r="JU21" s="83"/>
      <c r="JV21" s="83"/>
      <c r="JW21" s="83"/>
      <c r="JX21" s="83"/>
      <c r="JY21" s="83"/>
      <c r="JZ21" s="83"/>
      <c r="KA21" s="83"/>
      <c r="KB21" s="83"/>
      <c r="KC21" s="83"/>
      <c r="KD21" s="83"/>
      <c r="KE21" s="83"/>
      <c r="KF21" s="83"/>
      <c r="KG21" s="83"/>
      <c r="KH21" s="83"/>
      <c r="KI21" s="83"/>
      <c r="KJ21" s="83"/>
      <c r="KK21" s="83"/>
      <c r="KL21" s="83"/>
      <c r="KM21" s="83"/>
      <c r="KN21" s="83"/>
      <c r="KO21" s="83"/>
      <c r="KP21" s="83"/>
      <c r="KQ21" s="83"/>
      <c r="KR21" s="83"/>
      <c r="KS21" s="83"/>
      <c r="KT21" s="83"/>
      <c r="KU21" s="83"/>
      <c r="KV21" s="83"/>
      <c r="KW21" s="83"/>
      <c r="KX21" s="83"/>
      <c r="KY21" s="83"/>
      <c r="KZ21" s="83"/>
      <c r="LA21" s="83"/>
      <c r="LB21" s="83"/>
      <c r="LC21" s="83"/>
      <c r="LD21" s="83"/>
      <c r="LE21" s="83"/>
      <c r="LF21" s="83"/>
      <c r="LG21" s="83"/>
      <c r="LH21" s="83"/>
      <c r="LI21" s="83"/>
      <c r="LJ21" s="83"/>
      <c r="LK21" s="83"/>
      <c r="LL21" s="83"/>
      <c r="LM21" s="83"/>
      <c r="LN21" s="83"/>
      <c r="LO21" s="83"/>
      <c r="LP21" s="83"/>
      <c r="LQ21" s="83"/>
      <c r="LR21" s="83"/>
      <c r="LS21" s="83"/>
      <c r="LT21" s="83"/>
      <c r="LU21" s="83"/>
      <c r="LV21" s="83"/>
      <c r="LW21" s="83"/>
      <c r="LX21" s="83"/>
      <c r="LY21" s="83"/>
      <c r="LZ21" s="83"/>
      <c r="MA21" s="83"/>
      <c r="MB21" s="83"/>
      <c r="MC21" s="83"/>
      <c r="MD21" s="83"/>
      <c r="ME21" s="83"/>
      <c r="MF21" s="83"/>
      <c r="MG21" s="83"/>
      <c r="MH21" s="83"/>
      <c r="MI21" s="83"/>
      <c r="MJ21" s="83"/>
      <c r="MK21" s="83"/>
      <c r="ML21" s="83"/>
      <c r="MM21" s="83"/>
      <c r="MN21" s="83"/>
      <c r="MO21" s="83"/>
      <c r="MP21" s="83"/>
      <c r="MQ21" s="83"/>
      <c r="MR21" s="83"/>
      <c r="MS21" s="83"/>
      <c r="MT21" s="83"/>
      <c r="MU21" s="83"/>
      <c r="MV21" s="83"/>
      <c r="MW21" s="83"/>
      <c r="MX21" s="83"/>
      <c r="MY21" s="83"/>
      <c r="MZ21" s="83"/>
      <c r="NA21" s="83"/>
      <c r="NB21" s="83"/>
      <c r="NC21" s="83"/>
      <c r="ND21" s="83"/>
      <c r="NE21" s="83"/>
      <c r="NF21" s="83"/>
      <c r="NG21" s="83"/>
      <c r="NH21" s="83"/>
      <c r="NI21" s="83"/>
      <c r="NJ21" s="83"/>
      <c r="NK21" s="83"/>
      <c r="NL21" s="83"/>
      <c r="NM21" s="83"/>
    </row>
    <row r="22" spans="1:377" s="13" customFormat="1" ht="19.5" customHeight="1" x14ac:dyDescent="0.55000000000000004">
      <c r="A22" s="21" t="s">
        <v>29</v>
      </c>
      <c r="B22" s="33">
        <f>SUM(B23)</f>
        <v>222280</v>
      </c>
      <c r="C22" s="33">
        <f t="shared" ref="C22:C23" si="14">SUM(C23)</f>
        <v>0</v>
      </c>
      <c r="D22" s="33">
        <f t="shared" ref="D22:D23" si="15">SUM(D23)</f>
        <v>0</v>
      </c>
      <c r="E22" s="33">
        <f t="shared" ref="E22:E23" si="16">SUM(E23)</f>
        <v>0</v>
      </c>
      <c r="F22" s="33">
        <f t="shared" ref="F22:F23" si="17">SUM(F23)</f>
        <v>0</v>
      </c>
      <c r="G22" s="33">
        <f t="shared" ref="G22:G23" si="18">SUM(G23)</f>
        <v>0</v>
      </c>
      <c r="H22" s="33">
        <f t="shared" ref="H22:H23" si="19">SUM(H23)</f>
        <v>212280</v>
      </c>
      <c r="I22" s="33">
        <f t="shared" ref="I22:I23" si="20">SUM(I23)</f>
        <v>0</v>
      </c>
      <c r="J22" s="33">
        <f t="shared" ref="J22:J23" si="21">SUM(J23)</f>
        <v>212280</v>
      </c>
      <c r="K22" s="33">
        <f t="shared" ref="K22:K23" si="22">SUM(K23)</f>
        <v>10000</v>
      </c>
      <c r="L22" s="33">
        <f t="shared" ref="L22:L23" si="23">SUM(L23)</f>
        <v>0</v>
      </c>
      <c r="M22" s="33">
        <f t="shared" ref="M22:M23" si="24">SUM(M23)</f>
        <v>0</v>
      </c>
      <c r="N22" s="33">
        <f t="shared" ref="N22:N23" si="25">SUM(N23)</f>
        <v>10000</v>
      </c>
      <c r="O22" s="33">
        <f t="shared" ref="O22:O23" si="26">SUM(O23)</f>
        <v>0</v>
      </c>
      <c r="P22" s="33">
        <f t="shared" ref="P22:P23" si="27">SUM(P23)</f>
        <v>0</v>
      </c>
      <c r="Q22" s="33">
        <f t="shared" ref="Q22:Q23" si="28">SUM(Q23)</f>
        <v>0</v>
      </c>
      <c r="R22" s="33">
        <f t="shared" ref="R22:R23" si="29">SUM(R23)</f>
        <v>0</v>
      </c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  <c r="GF22" s="42"/>
      <c r="GG22" s="42"/>
      <c r="GH22" s="42"/>
      <c r="GI22" s="42"/>
      <c r="GJ22" s="42"/>
      <c r="GK22" s="42"/>
      <c r="GL22" s="42"/>
      <c r="GM22" s="42"/>
      <c r="GN22" s="42"/>
      <c r="GO22" s="42"/>
      <c r="GP22" s="42"/>
      <c r="GQ22" s="42"/>
      <c r="GR22" s="42"/>
      <c r="GS22" s="42"/>
      <c r="GT22" s="42"/>
      <c r="GU22" s="42"/>
      <c r="GV22" s="42"/>
      <c r="GW22" s="42"/>
      <c r="GX22" s="42"/>
      <c r="GY22" s="42"/>
      <c r="GZ22" s="42"/>
      <c r="HA22" s="42"/>
      <c r="HB22" s="42"/>
      <c r="HC22" s="42"/>
      <c r="HD22" s="42"/>
      <c r="HE22" s="42"/>
      <c r="HF22" s="42"/>
      <c r="HG22" s="42"/>
      <c r="HH22" s="42"/>
      <c r="HI22" s="42"/>
      <c r="HJ22" s="42"/>
      <c r="HK22" s="42"/>
      <c r="HL22" s="42"/>
      <c r="HM22" s="42"/>
      <c r="HN22" s="42"/>
      <c r="HO22" s="42"/>
      <c r="HP22" s="42"/>
      <c r="HQ22" s="42"/>
      <c r="HR22" s="42"/>
      <c r="HS22" s="42"/>
      <c r="HT22" s="42"/>
      <c r="HU22" s="42"/>
      <c r="HV22" s="42"/>
      <c r="HW22" s="42"/>
      <c r="HX22" s="42"/>
      <c r="HY22" s="42"/>
      <c r="HZ22" s="42"/>
      <c r="IA22" s="42"/>
      <c r="IB22" s="42"/>
      <c r="IC22" s="42"/>
      <c r="ID22" s="42"/>
      <c r="IE22" s="42"/>
      <c r="IF22" s="42"/>
      <c r="IG22" s="42"/>
      <c r="IH22" s="42"/>
      <c r="II22" s="42"/>
      <c r="IJ22" s="42"/>
      <c r="IK22" s="42"/>
      <c r="IL22" s="42"/>
      <c r="IM22" s="42"/>
      <c r="IN22" s="42"/>
      <c r="IO22" s="42"/>
      <c r="IP22" s="42"/>
      <c r="IQ22" s="42"/>
      <c r="IR22" s="42"/>
      <c r="IS22" s="42"/>
      <c r="IT22" s="42"/>
      <c r="IU22" s="42"/>
      <c r="IV22" s="42"/>
      <c r="IW22" s="42"/>
      <c r="IX22" s="42"/>
      <c r="IY22" s="42"/>
      <c r="IZ22" s="42"/>
      <c r="JA22" s="42"/>
      <c r="JB22" s="42"/>
      <c r="JC22" s="42"/>
      <c r="JD22" s="42"/>
      <c r="JE22" s="42"/>
      <c r="JF22" s="42"/>
      <c r="JG22" s="42"/>
      <c r="JH22" s="42"/>
      <c r="JI22" s="42"/>
      <c r="JJ22" s="42"/>
      <c r="JK22" s="42"/>
      <c r="JL22" s="42"/>
      <c r="JM22" s="42"/>
      <c r="JN22" s="42"/>
      <c r="JO22" s="42"/>
      <c r="JP22" s="42"/>
      <c r="JQ22" s="42"/>
      <c r="JR22" s="42"/>
      <c r="JS22" s="42"/>
      <c r="JT22" s="42"/>
      <c r="JU22" s="42"/>
      <c r="JV22" s="42"/>
      <c r="JW22" s="42"/>
      <c r="JX22" s="42"/>
      <c r="JY22" s="42"/>
      <c r="JZ22" s="42"/>
      <c r="KA22" s="42"/>
      <c r="KB22" s="42"/>
      <c r="KC22" s="42"/>
      <c r="KD22" s="42"/>
      <c r="KE22" s="42"/>
      <c r="KF22" s="42"/>
      <c r="KG22" s="42"/>
      <c r="KH22" s="42"/>
      <c r="KI22" s="42"/>
      <c r="KJ22" s="42"/>
      <c r="KK22" s="42"/>
      <c r="KL22" s="42"/>
      <c r="KM22" s="42"/>
      <c r="KN22" s="42"/>
      <c r="KO22" s="42"/>
      <c r="KP22" s="42"/>
      <c r="KQ22" s="42"/>
      <c r="KR22" s="42"/>
      <c r="KS22" s="42"/>
      <c r="KT22" s="42"/>
      <c r="KU22" s="42"/>
      <c r="KV22" s="42"/>
      <c r="KW22" s="42"/>
      <c r="KX22" s="42"/>
      <c r="KY22" s="42"/>
      <c r="KZ22" s="42"/>
      <c r="LA22" s="42"/>
      <c r="LB22" s="42"/>
      <c r="LC22" s="42"/>
      <c r="LD22" s="42"/>
      <c r="LE22" s="42"/>
      <c r="LF22" s="42"/>
      <c r="LG22" s="42"/>
      <c r="LH22" s="42"/>
      <c r="LI22" s="42"/>
      <c r="LJ22" s="42"/>
      <c r="LK22" s="42"/>
      <c r="LL22" s="42"/>
      <c r="LM22" s="42"/>
      <c r="LN22" s="42"/>
      <c r="LO22" s="42"/>
      <c r="LP22" s="42"/>
      <c r="LQ22" s="42"/>
      <c r="LR22" s="42"/>
      <c r="LS22" s="42"/>
      <c r="LT22" s="42"/>
      <c r="LU22" s="42"/>
      <c r="LV22" s="42"/>
      <c r="LW22" s="42"/>
      <c r="LX22" s="42"/>
      <c r="LY22" s="42"/>
      <c r="LZ22" s="42"/>
      <c r="MA22" s="42"/>
      <c r="MB22" s="42"/>
      <c r="MC22" s="42"/>
      <c r="MD22" s="42"/>
      <c r="ME22" s="42"/>
      <c r="MF22" s="42"/>
      <c r="MG22" s="42"/>
      <c r="MH22" s="42"/>
      <c r="MI22" s="42"/>
      <c r="MJ22" s="42"/>
      <c r="MK22" s="42"/>
      <c r="ML22" s="42"/>
      <c r="MM22" s="42"/>
      <c r="MN22" s="42"/>
      <c r="MO22" s="42"/>
      <c r="MP22" s="42"/>
      <c r="MQ22" s="42"/>
      <c r="MR22" s="42"/>
      <c r="MS22" s="42"/>
      <c r="MT22" s="42"/>
      <c r="MU22" s="42"/>
      <c r="MV22" s="42"/>
      <c r="MW22" s="42"/>
      <c r="MX22" s="42"/>
      <c r="MY22" s="42"/>
      <c r="MZ22" s="42"/>
      <c r="NA22" s="42"/>
      <c r="NB22" s="42"/>
      <c r="NC22" s="42"/>
      <c r="ND22" s="42"/>
      <c r="NE22" s="42"/>
      <c r="NF22" s="42"/>
      <c r="NG22" s="42"/>
      <c r="NH22" s="42"/>
      <c r="NI22" s="42"/>
      <c r="NJ22" s="42"/>
      <c r="NK22" s="42"/>
      <c r="NL22" s="42"/>
      <c r="NM22" s="42"/>
    </row>
    <row r="23" spans="1:377" s="13" customFormat="1" ht="19.5" customHeight="1" x14ac:dyDescent="0.55000000000000004">
      <c r="A23" s="23" t="s">
        <v>3</v>
      </c>
      <c r="B23" s="36">
        <f>SUM(B24)</f>
        <v>222280</v>
      </c>
      <c r="C23" s="36">
        <f t="shared" si="14"/>
        <v>0</v>
      </c>
      <c r="D23" s="36">
        <f t="shared" si="15"/>
        <v>0</v>
      </c>
      <c r="E23" s="36">
        <f t="shared" si="16"/>
        <v>0</v>
      </c>
      <c r="F23" s="36">
        <f t="shared" si="17"/>
        <v>0</v>
      </c>
      <c r="G23" s="36">
        <f t="shared" si="18"/>
        <v>0</v>
      </c>
      <c r="H23" s="36">
        <f t="shared" si="19"/>
        <v>212280</v>
      </c>
      <c r="I23" s="36">
        <f t="shared" si="20"/>
        <v>0</v>
      </c>
      <c r="J23" s="36">
        <f t="shared" si="21"/>
        <v>212280</v>
      </c>
      <c r="K23" s="36">
        <f t="shared" si="22"/>
        <v>10000</v>
      </c>
      <c r="L23" s="36">
        <f t="shared" si="23"/>
        <v>0</v>
      </c>
      <c r="M23" s="36">
        <f t="shared" si="24"/>
        <v>0</v>
      </c>
      <c r="N23" s="36">
        <f t="shared" si="25"/>
        <v>10000</v>
      </c>
      <c r="O23" s="36">
        <f t="shared" si="26"/>
        <v>0</v>
      </c>
      <c r="P23" s="36">
        <f t="shared" si="27"/>
        <v>0</v>
      </c>
      <c r="Q23" s="36">
        <f t="shared" si="28"/>
        <v>0</v>
      </c>
      <c r="R23" s="36">
        <f t="shared" si="29"/>
        <v>0</v>
      </c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  <c r="FP23" s="42"/>
      <c r="FQ23" s="42"/>
      <c r="FR23" s="42"/>
      <c r="FS23" s="42"/>
      <c r="FT23" s="42"/>
      <c r="FU23" s="42"/>
      <c r="FV23" s="42"/>
      <c r="FW23" s="42"/>
      <c r="FX23" s="42"/>
      <c r="FY23" s="42"/>
      <c r="FZ23" s="42"/>
      <c r="GA23" s="42"/>
      <c r="GB23" s="42"/>
      <c r="GC23" s="42"/>
      <c r="GD23" s="42"/>
      <c r="GE23" s="42"/>
      <c r="GF23" s="42"/>
      <c r="GG23" s="42"/>
      <c r="GH23" s="42"/>
      <c r="GI23" s="42"/>
      <c r="GJ23" s="42"/>
      <c r="GK23" s="42"/>
      <c r="GL23" s="42"/>
      <c r="GM23" s="42"/>
      <c r="GN23" s="42"/>
      <c r="GO23" s="42"/>
      <c r="GP23" s="42"/>
      <c r="GQ23" s="42"/>
      <c r="GR23" s="42"/>
      <c r="GS23" s="42"/>
      <c r="GT23" s="42"/>
      <c r="GU23" s="42"/>
      <c r="GV23" s="42"/>
      <c r="GW23" s="42"/>
      <c r="GX23" s="42"/>
      <c r="GY23" s="42"/>
      <c r="GZ23" s="42"/>
      <c r="HA23" s="42"/>
      <c r="HB23" s="42"/>
      <c r="HC23" s="42"/>
      <c r="HD23" s="42"/>
      <c r="HE23" s="42"/>
      <c r="HF23" s="42"/>
      <c r="HG23" s="42"/>
      <c r="HH23" s="42"/>
      <c r="HI23" s="42"/>
      <c r="HJ23" s="42"/>
      <c r="HK23" s="42"/>
      <c r="HL23" s="42"/>
      <c r="HM23" s="42"/>
      <c r="HN23" s="42"/>
      <c r="HO23" s="42"/>
      <c r="HP23" s="42"/>
      <c r="HQ23" s="42"/>
      <c r="HR23" s="42"/>
      <c r="HS23" s="42"/>
      <c r="HT23" s="42"/>
      <c r="HU23" s="42"/>
      <c r="HV23" s="42"/>
      <c r="HW23" s="42"/>
      <c r="HX23" s="42"/>
      <c r="HY23" s="42"/>
      <c r="HZ23" s="42"/>
      <c r="IA23" s="42"/>
      <c r="IB23" s="42"/>
      <c r="IC23" s="42"/>
      <c r="ID23" s="42"/>
      <c r="IE23" s="42"/>
      <c r="IF23" s="42"/>
      <c r="IG23" s="42"/>
      <c r="IH23" s="42"/>
      <c r="II23" s="42"/>
      <c r="IJ23" s="42"/>
      <c r="IK23" s="42"/>
      <c r="IL23" s="42"/>
      <c r="IM23" s="42"/>
      <c r="IN23" s="42"/>
      <c r="IO23" s="42"/>
      <c r="IP23" s="42"/>
      <c r="IQ23" s="42"/>
      <c r="IR23" s="42"/>
      <c r="IS23" s="42"/>
      <c r="IT23" s="42"/>
      <c r="IU23" s="42"/>
      <c r="IV23" s="42"/>
      <c r="IW23" s="42"/>
      <c r="IX23" s="42"/>
      <c r="IY23" s="42"/>
      <c r="IZ23" s="42"/>
      <c r="JA23" s="42"/>
      <c r="JB23" s="42"/>
      <c r="JC23" s="42"/>
      <c r="JD23" s="42"/>
      <c r="JE23" s="42"/>
      <c r="JF23" s="42"/>
      <c r="JG23" s="42"/>
      <c r="JH23" s="42"/>
      <c r="JI23" s="42"/>
      <c r="JJ23" s="42"/>
      <c r="JK23" s="42"/>
      <c r="JL23" s="42"/>
      <c r="JM23" s="42"/>
      <c r="JN23" s="42"/>
      <c r="JO23" s="42"/>
      <c r="JP23" s="42"/>
      <c r="JQ23" s="42"/>
      <c r="JR23" s="42"/>
      <c r="JS23" s="42"/>
      <c r="JT23" s="42"/>
      <c r="JU23" s="42"/>
      <c r="JV23" s="42"/>
      <c r="JW23" s="42"/>
      <c r="JX23" s="42"/>
      <c r="JY23" s="42"/>
      <c r="JZ23" s="42"/>
      <c r="KA23" s="42"/>
      <c r="KB23" s="42"/>
      <c r="KC23" s="42"/>
      <c r="KD23" s="42"/>
      <c r="KE23" s="42"/>
      <c r="KF23" s="42"/>
      <c r="KG23" s="42"/>
      <c r="KH23" s="42"/>
      <c r="KI23" s="42"/>
      <c r="KJ23" s="42"/>
      <c r="KK23" s="42"/>
      <c r="KL23" s="42"/>
      <c r="KM23" s="42"/>
      <c r="KN23" s="42"/>
      <c r="KO23" s="42"/>
      <c r="KP23" s="42"/>
      <c r="KQ23" s="42"/>
      <c r="KR23" s="42"/>
      <c r="KS23" s="42"/>
      <c r="KT23" s="42"/>
      <c r="KU23" s="42"/>
      <c r="KV23" s="42"/>
      <c r="KW23" s="42"/>
      <c r="KX23" s="42"/>
      <c r="KY23" s="42"/>
      <c r="KZ23" s="42"/>
      <c r="LA23" s="42"/>
      <c r="LB23" s="42"/>
      <c r="LC23" s="42"/>
      <c r="LD23" s="42"/>
      <c r="LE23" s="42"/>
      <c r="LF23" s="42"/>
      <c r="LG23" s="42"/>
      <c r="LH23" s="42"/>
      <c r="LI23" s="42"/>
      <c r="LJ23" s="42"/>
      <c r="LK23" s="42"/>
      <c r="LL23" s="42"/>
      <c r="LM23" s="42"/>
      <c r="LN23" s="42"/>
      <c r="LO23" s="42"/>
      <c r="LP23" s="42"/>
      <c r="LQ23" s="42"/>
      <c r="LR23" s="42"/>
      <c r="LS23" s="42"/>
      <c r="LT23" s="42"/>
      <c r="LU23" s="42"/>
      <c r="LV23" s="42"/>
      <c r="LW23" s="42"/>
      <c r="LX23" s="42"/>
      <c r="LY23" s="42"/>
      <c r="LZ23" s="42"/>
      <c r="MA23" s="42"/>
      <c r="MB23" s="42"/>
      <c r="MC23" s="42"/>
      <c r="MD23" s="42"/>
      <c r="ME23" s="42"/>
      <c r="MF23" s="42"/>
      <c r="MG23" s="42"/>
      <c r="MH23" s="42"/>
      <c r="MI23" s="42"/>
      <c r="MJ23" s="42"/>
      <c r="MK23" s="42"/>
      <c r="ML23" s="42"/>
      <c r="MM23" s="42"/>
      <c r="MN23" s="42"/>
      <c r="MO23" s="42"/>
      <c r="MP23" s="42"/>
      <c r="MQ23" s="42"/>
      <c r="MR23" s="42"/>
      <c r="MS23" s="42"/>
      <c r="MT23" s="42"/>
      <c r="MU23" s="42"/>
      <c r="MV23" s="42"/>
      <c r="MW23" s="42"/>
      <c r="MX23" s="42"/>
      <c r="MY23" s="42"/>
      <c r="MZ23" s="42"/>
      <c r="NA23" s="42"/>
      <c r="NB23" s="42"/>
      <c r="NC23" s="42"/>
      <c r="ND23" s="42"/>
      <c r="NE23" s="42"/>
      <c r="NF23" s="42"/>
      <c r="NG23" s="42"/>
      <c r="NH23" s="42"/>
      <c r="NI23" s="42"/>
      <c r="NJ23" s="42"/>
      <c r="NK23" s="42"/>
      <c r="NL23" s="42"/>
      <c r="NM23" s="42"/>
    </row>
    <row r="24" spans="1:377" s="13" customFormat="1" ht="19.5" customHeight="1" x14ac:dyDescent="0.55000000000000004">
      <c r="A24" s="22" t="s">
        <v>30</v>
      </c>
      <c r="B24" s="34">
        <f t="shared" ref="B24:R24" si="30">SUM(B25+B26+B29)</f>
        <v>222280</v>
      </c>
      <c r="C24" s="34">
        <f t="shared" si="30"/>
        <v>0</v>
      </c>
      <c r="D24" s="34">
        <f t="shared" si="30"/>
        <v>0</v>
      </c>
      <c r="E24" s="34">
        <f t="shared" si="30"/>
        <v>0</v>
      </c>
      <c r="F24" s="34">
        <f t="shared" si="30"/>
        <v>0</v>
      </c>
      <c r="G24" s="34">
        <f t="shared" si="30"/>
        <v>0</v>
      </c>
      <c r="H24" s="34">
        <f t="shared" si="30"/>
        <v>212280</v>
      </c>
      <c r="I24" s="34">
        <f t="shared" si="30"/>
        <v>0</v>
      </c>
      <c r="J24" s="34">
        <f t="shared" si="30"/>
        <v>212280</v>
      </c>
      <c r="K24" s="34">
        <f t="shared" si="30"/>
        <v>10000</v>
      </c>
      <c r="L24" s="34">
        <f t="shared" si="30"/>
        <v>0</v>
      </c>
      <c r="M24" s="34">
        <f t="shared" si="30"/>
        <v>0</v>
      </c>
      <c r="N24" s="34">
        <f t="shared" si="30"/>
        <v>10000</v>
      </c>
      <c r="O24" s="34">
        <f t="shared" si="30"/>
        <v>0</v>
      </c>
      <c r="P24" s="34">
        <f t="shared" si="30"/>
        <v>0</v>
      </c>
      <c r="Q24" s="34">
        <f t="shared" si="30"/>
        <v>0</v>
      </c>
      <c r="R24" s="34">
        <f t="shared" si="30"/>
        <v>0</v>
      </c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  <c r="FP24" s="42"/>
      <c r="FQ24" s="42"/>
      <c r="FR24" s="42"/>
      <c r="FS24" s="42"/>
      <c r="FT24" s="42"/>
      <c r="FU24" s="42"/>
      <c r="FV24" s="42"/>
      <c r="FW24" s="42"/>
      <c r="FX24" s="42"/>
      <c r="FY24" s="42"/>
      <c r="FZ24" s="42"/>
      <c r="GA24" s="42"/>
      <c r="GB24" s="42"/>
      <c r="GC24" s="42"/>
      <c r="GD24" s="42"/>
      <c r="GE24" s="42"/>
      <c r="GF24" s="42"/>
      <c r="GG24" s="42"/>
      <c r="GH24" s="42"/>
      <c r="GI24" s="42"/>
      <c r="GJ24" s="42"/>
      <c r="GK24" s="42"/>
      <c r="GL24" s="42"/>
      <c r="GM24" s="42"/>
      <c r="GN24" s="42"/>
      <c r="GO24" s="42"/>
      <c r="GP24" s="42"/>
      <c r="GQ24" s="42"/>
      <c r="GR24" s="42"/>
      <c r="GS24" s="42"/>
      <c r="GT24" s="42"/>
      <c r="GU24" s="42"/>
      <c r="GV24" s="42"/>
      <c r="GW24" s="42"/>
      <c r="GX24" s="42"/>
      <c r="GY24" s="42"/>
      <c r="GZ24" s="42"/>
      <c r="HA24" s="42"/>
      <c r="HB24" s="42"/>
      <c r="HC24" s="42"/>
      <c r="HD24" s="42"/>
      <c r="HE24" s="42"/>
      <c r="HF24" s="42"/>
      <c r="HG24" s="42"/>
      <c r="HH24" s="42"/>
      <c r="HI24" s="42"/>
      <c r="HJ24" s="42"/>
      <c r="HK24" s="42"/>
      <c r="HL24" s="42"/>
      <c r="HM24" s="42"/>
      <c r="HN24" s="42"/>
      <c r="HO24" s="42"/>
      <c r="HP24" s="42"/>
      <c r="HQ24" s="42"/>
      <c r="HR24" s="42"/>
      <c r="HS24" s="42"/>
      <c r="HT24" s="42"/>
      <c r="HU24" s="42"/>
      <c r="HV24" s="42"/>
      <c r="HW24" s="42"/>
      <c r="HX24" s="42"/>
      <c r="HY24" s="42"/>
      <c r="HZ24" s="42"/>
      <c r="IA24" s="42"/>
      <c r="IB24" s="42"/>
      <c r="IC24" s="42"/>
      <c r="ID24" s="42"/>
      <c r="IE24" s="42"/>
      <c r="IF24" s="42"/>
      <c r="IG24" s="42"/>
      <c r="IH24" s="42"/>
      <c r="II24" s="42"/>
      <c r="IJ24" s="42"/>
      <c r="IK24" s="42"/>
      <c r="IL24" s="42"/>
      <c r="IM24" s="42"/>
      <c r="IN24" s="42"/>
      <c r="IO24" s="42"/>
      <c r="IP24" s="42"/>
      <c r="IQ24" s="42"/>
      <c r="IR24" s="42"/>
      <c r="IS24" s="42"/>
      <c r="IT24" s="42"/>
      <c r="IU24" s="42"/>
      <c r="IV24" s="42"/>
      <c r="IW24" s="42"/>
      <c r="IX24" s="42"/>
      <c r="IY24" s="42"/>
      <c r="IZ24" s="42"/>
      <c r="JA24" s="42"/>
      <c r="JB24" s="42"/>
      <c r="JC24" s="42"/>
      <c r="JD24" s="42"/>
      <c r="JE24" s="42"/>
      <c r="JF24" s="42"/>
      <c r="JG24" s="42"/>
      <c r="JH24" s="42"/>
      <c r="JI24" s="42"/>
      <c r="JJ24" s="42"/>
      <c r="JK24" s="42"/>
      <c r="JL24" s="42"/>
      <c r="JM24" s="42"/>
      <c r="JN24" s="42"/>
      <c r="JO24" s="42"/>
      <c r="JP24" s="42"/>
      <c r="JQ24" s="42"/>
      <c r="JR24" s="42"/>
      <c r="JS24" s="42"/>
      <c r="JT24" s="42"/>
      <c r="JU24" s="42"/>
      <c r="JV24" s="42"/>
      <c r="JW24" s="42"/>
      <c r="JX24" s="42"/>
      <c r="JY24" s="42"/>
      <c r="JZ24" s="42"/>
      <c r="KA24" s="42"/>
      <c r="KB24" s="42"/>
      <c r="KC24" s="42"/>
      <c r="KD24" s="42"/>
      <c r="KE24" s="42"/>
      <c r="KF24" s="42"/>
      <c r="KG24" s="42"/>
      <c r="KH24" s="42"/>
      <c r="KI24" s="42"/>
      <c r="KJ24" s="42"/>
      <c r="KK24" s="42"/>
      <c r="KL24" s="42"/>
      <c r="KM24" s="42"/>
      <c r="KN24" s="42"/>
      <c r="KO24" s="42"/>
      <c r="KP24" s="42"/>
      <c r="KQ24" s="42"/>
      <c r="KR24" s="42"/>
      <c r="KS24" s="42"/>
      <c r="KT24" s="42"/>
      <c r="KU24" s="42"/>
      <c r="KV24" s="42"/>
      <c r="KW24" s="42"/>
      <c r="KX24" s="42"/>
      <c r="KY24" s="42"/>
      <c r="KZ24" s="42"/>
      <c r="LA24" s="42"/>
      <c r="LB24" s="42"/>
      <c r="LC24" s="42"/>
      <c r="LD24" s="42"/>
      <c r="LE24" s="42"/>
      <c r="LF24" s="42"/>
      <c r="LG24" s="42"/>
      <c r="LH24" s="42"/>
      <c r="LI24" s="42"/>
      <c r="LJ24" s="42"/>
      <c r="LK24" s="42"/>
      <c r="LL24" s="42"/>
      <c r="LM24" s="42"/>
      <c r="LN24" s="42"/>
      <c r="LO24" s="42"/>
      <c r="LP24" s="42"/>
      <c r="LQ24" s="42"/>
      <c r="LR24" s="42"/>
      <c r="LS24" s="42"/>
      <c r="LT24" s="42"/>
      <c r="LU24" s="42"/>
      <c r="LV24" s="42"/>
      <c r="LW24" s="42"/>
      <c r="LX24" s="42"/>
      <c r="LY24" s="42"/>
      <c r="LZ24" s="42"/>
      <c r="MA24" s="42"/>
      <c r="MB24" s="42"/>
      <c r="MC24" s="42"/>
      <c r="MD24" s="42"/>
      <c r="ME24" s="42"/>
      <c r="MF24" s="42"/>
      <c r="MG24" s="42"/>
      <c r="MH24" s="42"/>
      <c r="MI24" s="42"/>
      <c r="MJ24" s="42"/>
      <c r="MK24" s="42"/>
      <c r="ML24" s="42"/>
      <c r="MM24" s="42"/>
      <c r="MN24" s="42"/>
      <c r="MO24" s="42"/>
      <c r="MP24" s="42"/>
      <c r="MQ24" s="42"/>
      <c r="MR24" s="42"/>
      <c r="MS24" s="42"/>
      <c r="MT24" s="42"/>
      <c r="MU24" s="42"/>
      <c r="MV24" s="42"/>
      <c r="MW24" s="42"/>
      <c r="MX24" s="42"/>
      <c r="MY24" s="42"/>
      <c r="MZ24" s="42"/>
      <c r="NA24" s="42"/>
      <c r="NB24" s="42"/>
      <c r="NC24" s="42"/>
      <c r="ND24" s="42"/>
      <c r="NE24" s="42"/>
      <c r="NF24" s="42"/>
      <c r="NG24" s="42"/>
      <c r="NH24" s="42"/>
      <c r="NI24" s="42"/>
      <c r="NJ24" s="42"/>
      <c r="NK24" s="42"/>
      <c r="NL24" s="42"/>
      <c r="NM24" s="42"/>
    </row>
    <row r="25" spans="1:377" s="13" customFormat="1" ht="19.5" customHeight="1" x14ac:dyDescent="0.55000000000000004">
      <c r="A25" s="27" t="s">
        <v>31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  <c r="FP25" s="42"/>
      <c r="FQ25" s="42"/>
      <c r="FR25" s="42"/>
      <c r="FS25" s="42"/>
      <c r="FT25" s="42"/>
      <c r="FU25" s="42"/>
      <c r="FV25" s="42"/>
      <c r="FW25" s="42"/>
      <c r="FX25" s="42"/>
      <c r="FY25" s="42"/>
      <c r="FZ25" s="42"/>
      <c r="GA25" s="42"/>
      <c r="GB25" s="42"/>
      <c r="GC25" s="42"/>
      <c r="GD25" s="42"/>
      <c r="GE25" s="42"/>
      <c r="GF25" s="42"/>
      <c r="GG25" s="42"/>
      <c r="GH25" s="42"/>
      <c r="GI25" s="42"/>
      <c r="GJ25" s="42"/>
      <c r="GK25" s="42"/>
      <c r="GL25" s="42"/>
      <c r="GM25" s="42"/>
      <c r="GN25" s="42"/>
      <c r="GO25" s="42"/>
      <c r="GP25" s="42"/>
      <c r="GQ25" s="42"/>
      <c r="GR25" s="42"/>
      <c r="GS25" s="42"/>
      <c r="GT25" s="42"/>
      <c r="GU25" s="42"/>
      <c r="GV25" s="42"/>
      <c r="GW25" s="42"/>
      <c r="GX25" s="42"/>
      <c r="GY25" s="42"/>
      <c r="GZ25" s="42"/>
      <c r="HA25" s="42"/>
      <c r="HB25" s="42"/>
      <c r="HC25" s="42"/>
      <c r="HD25" s="42"/>
      <c r="HE25" s="42"/>
      <c r="HF25" s="42"/>
      <c r="HG25" s="42"/>
      <c r="HH25" s="42"/>
      <c r="HI25" s="42"/>
      <c r="HJ25" s="42"/>
      <c r="HK25" s="42"/>
      <c r="HL25" s="42"/>
      <c r="HM25" s="42"/>
      <c r="HN25" s="42"/>
      <c r="HO25" s="42"/>
      <c r="HP25" s="42"/>
      <c r="HQ25" s="42"/>
      <c r="HR25" s="42"/>
      <c r="HS25" s="42"/>
      <c r="HT25" s="42"/>
      <c r="HU25" s="42"/>
      <c r="HV25" s="42"/>
      <c r="HW25" s="42"/>
      <c r="HX25" s="42"/>
      <c r="HY25" s="42"/>
      <c r="HZ25" s="42"/>
      <c r="IA25" s="42"/>
      <c r="IB25" s="42"/>
      <c r="IC25" s="42"/>
      <c r="ID25" s="42"/>
      <c r="IE25" s="42"/>
      <c r="IF25" s="42"/>
      <c r="IG25" s="42"/>
      <c r="IH25" s="42"/>
      <c r="II25" s="42"/>
      <c r="IJ25" s="42"/>
      <c r="IK25" s="42"/>
      <c r="IL25" s="42"/>
      <c r="IM25" s="42"/>
      <c r="IN25" s="42"/>
      <c r="IO25" s="42"/>
      <c r="IP25" s="42"/>
      <c r="IQ25" s="42"/>
      <c r="IR25" s="42"/>
      <c r="IS25" s="42"/>
      <c r="IT25" s="42"/>
      <c r="IU25" s="42"/>
      <c r="IV25" s="42"/>
      <c r="IW25" s="42"/>
      <c r="IX25" s="42"/>
      <c r="IY25" s="42"/>
      <c r="IZ25" s="42"/>
      <c r="JA25" s="42"/>
      <c r="JB25" s="42"/>
      <c r="JC25" s="42"/>
      <c r="JD25" s="42"/>
      <c r="JE25" s="42"/>
      <c r="JF25" s="42"/>
      <c r="JG25" s="42"/>
      <c r="JH25" s="42"/>
      <c r="JI25" s="42"/>
      <c r="JJ25" s="42"/>
      <c r="JK25" s="42"/>
      <c r="JL25" s="42"/>
      <c r="JM25" s="42"/>
      <c r="JN25" s="42"/>
      <c r="JO25" s="42"/>
      <c r="JP25" s="42"/>
      <c r="JQ25" s="42"/>
      <c r="JR25" s="42"/>
      <c r="JS25" s="42"/>
      <c r="JT25" s="42"/>
      <c r="JU25" s="42"/>
      <c r="JV25" s="42"/>
      <c r="JW25" s="42"/>
      <c r="JX25" s="42"/>
      <c r="JY25" s="42"/>
      <c r="JZ25" s="42"/>
      <c r="KA25" s="42"/>
      <c r="KB25" s="42"/>
      <c r="KC25" s="42"/>
      <c r="KD25" s="42"/>
      <c r="KE25" s="42"/>
      <c r="KF25" s="42"/>
      <c r="KG25" s="42"/>
      <c r="KH25" s="42"/>
      <c r="KI25" s="42"/>
      <c r="KJ25" s="42"/>
      <c r="KK25" s="42"/>
      <c r="KL25" s="42"/>
      <c r="KM25" s="42"/>
      <c r="KN25" s="42"/>
      <c r="KO25" s="42"/>
      <c r="KP25" s="42"/>
      <c r="KQ25" s="42"/>
      <c r="KR25" s="42"/>
      <c r="KS25" s="42"/>
      <c r="KT25" s="42"/>
      <c r="KU25" s="42"/>
      <c r="KV25" s="42"/>
      <c r="KW25" s="42"/>
      <c r="KX25" s="42"/>
      <c r="KY25" s="42"/>
      <c r="KZ25" s="42"/>
      <c r="LA25" s="42"/>
      <c r="LB25" s="42"/>
      <c r="LC25" s="42"/>
      <c r="LD25" s="42"/>
      <c r="LE25" s="42"/>
      <c r="LF25" s="42"/>
      <c r="LG25" s="42"/>
      <c r="LH25" s="42"/>
      <c r="LI25" s="42"/>
      <c r="LJ25" s="42"/>
      <c r="LK25" s="42"/>
      <c r="LL25" s="42"/>
      <c r="LM25" s="42"/>
      <c r="LN25" s="42"/>
      <c r="LO25" s="42"/>
      <c r="LP25" s="42"/>
      <c r="LQ25" s="42"/>
      <c r="LR25" s="42"/>
      <c r="LS25" s="42"/>
      <c r="LT25" s="42"/>
      <c r="LU25" s="42"/>
      <c r="LV25" s="42"/>
      <c r="LW25" s="42"/>
      <c r="LX25" s="42"/>
      <c r="LY25" s="42"/>
      <c r="LZ25" s="42"/>
      <c r="MA25" s="42"/>
      <c r="MB25" s="42"/>
      <c r="MC25" s="42"/>
      <c r="MD25" s="42"/>
      <c r="ME25" s="42"/>
      <c r="MF25" s="42"/>
      <c r="MG25" s="42"/>
      <c r="MH25" s="42"/>
      <c r="MI25" s="42"/>
      <c r="MJ25" s="42"/>
      <c r="MK25" s="42"/>
      <c r="ML25" s="42"/>
      <c r="MM25" s="42"/>
      <c r="MN25" s="42"/>
      <c r="MO25" s="42"/>
      <c r="MP25" s="42"/>
      <c r="MQ25" s="42"/>
      <c r="MR25" s="42"/>
      <c r="MS25" s="42"/>
      <c r="MT25" s="42"/>
      <c r="MU25" s="42"/>
      <c r="MV25" s="42"/>
      <c r="MW25" s="42"/>
      <c r="MX25" s="42"/>
      <c r="MY25" s="42"/>
      <c r="MZ25" s="42"/>
      <c r="NA25" s="42"/>
      <c r="NB25" s="42"/>
      <c r="NC25" s="42"/>
      <c r="ND25" s="42"/>
      <c r="NE25" s="42"/>
      <c r="NF25" s="42"/>
      <c r="NG25" s="42"/>
      <c r="NH25" s="42"/>
      <c r="NI25" s="42"/>
      <c r="NJ25" s="42"/>
      <c r="NK25" s="42"/>
      <c r="NL25" s="42"/>
      <c r="NM25" s="42"/>
    </row>
    <row r="26" spans="1:377" s="13" customFormat="1" ht="19.5" customHeight="1" x14ac:dyDescent="0.55000000000000004">
      <c r="A26" s="27" t="s">
        <v>32</v>
      </c>
      <c r="B26" s="34">
        <f t="shared" ref="B26:R26" si="31">SUM(B27:B28)</f>
        <v>85880</v>
      </c>
      <c r="C26" s="34">
        <f t="shared" si="31"/>
        <v>0</v>
      </c>
      <c r="D26" s="34">
        <f t="shared" si="31"/>
        <v>0</v>
      </c>
      <c r="E26" s="34">
        <f t="shared" si="31"/>
        <v>0</v>
      </c>
      <c r="F26" s="34">
        <f t="shared" si="31"/>
        <v>0</v>
      </c>
      <c r="G26" s="34">
        <f t="shared" si="31"/>
        <v>0</v>
      </c>
      <c r="H26" s="34">
        <f t="shared" si="31"/>
        <v>75880</v>
      </c>
      <c r="I26" s="34">
        <f t="shared" si="31"/>
        <v>0</v>
      </c>
      <c r="J26" s="34">
        <f t="shared" si="31"/>
        <v>75880</v>
      </c>
      <c r="K26" s="34">
        <f t="shared" si="31"/>
        <v>10000</v>
      </c>
      <c r="L26" s="34">
        <f t="shared" si="31"/>
        <v>0</v>
      </c>
      <c r="M26" s="34">
        <f t="shared" si="31"/>
        <v>0</v>
      </c>
      <c r="N26" s="34">
        <f t="shared" si="31"/>
        <v>10000</v>
      </c>
      <c r="O26" s="34">
        <f t="shared" si="31"/>
        <v>0</v>
      </c>
      <c r="P26" s="34">
        <f t="shared" si="31"/>
        <v>0</v>
      </c>
      <c r="Q26" s="34">
        <f t="shared" si="31"/>
        <v>0</v>
      </c>
      <c r="R26" s="34">
        <f t="shared" si="31"/>
        <v>0</v>
      </c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  <c r="FP26" s="42"/>
      <c r="FQ26" s="42"/>
      <c r="FR26" s="42"/>
      <c r="FS26" s="42"/>
      <c r="FT26" s="42"/>
      <c r="FU26" s="42"/>
      <c r="FV26" s="42"/>
      <c r="FW26" s="42"/>
      <c r="FX26" s="42"/>
      <c r="FY26" s="42"/>
      <c r="FZ26" s="42"/>
      <c r="GA26" s="42"/>
      <c r="GB26" s="42"/>
      <c r="GC26" s="42"/>
      <c r="GD26" s="42"/>
      <c r="GE26" s="42"/>
      <c r="GF26" s="42"/>
      <c r="GG26" s="42"/>
      <c r="GH26" s="42"/>
      <c r="GI26" s="42"/>
      <c r="GJ26" s="42"/>
      <c r="GK26" s="42"/>
      <c r="GL26" s="42"/>
      <c r="GM26" s="42"/>
      <c r="GN26" s="42"/>
      <c r="GO26" s="42"/>
      <c r="GP26" s="42"/>
      <c r="GQ26" s="42"/>
      <c r="GR26" s="42"/>
      <c r="GS26" s="42"/>
      <c r="GT26" s="42"/>
      <c r="GU26" s="42"/>
      <c r="GV26" s="42"/>
      <c r="GW26" s="42"/>
      <c r="GX26" s="42"/>
      <c r="GY26" s="42"/>
      <c r="GZ26" s="42"/>
      <c r="HA26" s="42"/>
      <c r="HB26" s="42"/>
      <c r="HC26" s="42"/>
      <c r="HD26" s="42"/>
      <c r="HE26" s="42"/>
      <c r="HF26" s="42"/>
      <c r="HG26" s="42"/>
      <c r="HH26" s="42"/>
      <c r="HI26" s="42"/>
      <c r="HJ26" s="42"/>
      <c r="HK26" s="42"/>
      <c r="HL26" s="42"/>
      <c r="HM26" s="42"/>
      <c r="HN26" s="42"/>
      <c r="HO26" s="42"/>
      <c r="HP26" s="42"/>
      <c r="HQ26" s="42"/>
      <c r="HR26" s="42"/>
      <c r="HS26" s="42"/>
      <c r="HT26" s="42"/>
      <c r="HU26" s="42"/>
      <c r="HV26" s="42"/>
      <c r="HW26" s="42"/>
      <c r="HX26" s="42"/>
      <c r="HY26" s="42"/>
      <c r="HZ26" s="42"/>
      <c r="IA26" s="42"/>
      <c r="IB26" s="42"/>
      <c r="IC26" s="42"/>
      <c r="ID26" s="42"/>
      <c r="IE26" s="42"/>
      <c r="IF26" s="42"/>
      <c r="IG26" s="42"/>
      <c r="IH26" s="42"/>
      <c r="II26" s="42"/>
      <c r="IJ26" s="42"/>
      <c r="IK26" s="42"/>
      <c r="IL26" s="42"/>
      <c r="IM26" s="42"/>
      <c r="IN26" s="42"/>
      <c r="IO26" s="42"/>
      <c r="IP26" s="42"/>
      <c r="IQ26" s="42"/>
      <c r="IR26" s="42"/>
      <c r="IS26" s="42"/>
      <c r="IT26" s="42"/>
      <c r="IU26" s="42"/>
      <c r="IV26" s="42"/>
      <c r="IW26" s="42"/>
      <c r="IX26" s="42"/>
      <c r="IY26" s="42"/>
      <c r="IZ26" s="42"/>
      <c r="JA26" s="42"/>
      <c r="JB26" s="42"/>
      <c r="JC26" s="42"/>
      <c r="JD26" s="42"/>
      <c r="JE26" s="42"/>
      <c r="JF26" s="42"/>
      <c r="JG26" s="42"/>
      <c r="JH26" s="42"/>
      <c r="JI26" s="42"/>
      <c r="JJ26" s="42"/>
      <c r="JK26" s="42"/>
      <c r="JL26" s="42"/>
      <c r="JM26" s="42"/>
      <c r="JN26" s="42"/>
      <c r="JO26" s="42"/>
      <c r="JP26" s="42"/>
      <c r="JQ26" s="42"/>
      <c r="JR26" s="42"/>
      <c r="JS26" s="42"/>
      <c r="JT26" s="42"/>
      <c r="JU26" s="42"/>
      <c r="JV26" s="42"/>
      <c r="JW26" s="42"/>
      <c r="JX26" s="42"/>
      <c r="JY26" s="42"/>
      <c r="JZ26" s="42"/>
      <c r="KA26" s="42"/>
      <c r="KB26" s="42"/>
      <c r="KC26" s="42"/>
      <c r="KD26" s="42"/>
      <c r="KE26" s="42"/>
      <c r="KF26" s="42"/>
      <c r="KG26" s="42"/>
      <c r="KH26" s="42"/>
      <c r="KI26" s="42"/>
      <c r="KJ26" s="42"/>
      <c r="KK26" s="42"/>
      <c r="KL26" s="42"/>
      <c r="KM26" s="42"/>
      <c r="KN26" s="42"/>
      <c r="KO26" s="42"/>
      <c r="KP26" s="42"/>
      <c r="KQ26" s="42"/>
      <c r="KR26" s="42"/>
      <c r="KS26" s="42"/>
      <c r="KT26" s="42"/>
      <c r="KU26" s="42"/>
      <c r="KV26" s="42"/>
      <c r="KW26" s="42"/>
      <c r="KX26" s="42"/>
      <c r="KY26" s="42"/>
      <c r="KZ26" s="42"/>
      <c r="LA26" s="42"/>
      <c r="LB26" s="42"/>
      <c r="LC26" s="42"/>
      <c r="LD26" s="42"/>
      <c r="LE26" s="42"/>
      <c r="LF26" s="42"/>
      <c r="LG26" s="42"/>
      <c r="LH26" s="42"/>
      <c r="LI26" s="42"/>
      <c r="LJ26" s="42"/>
      <c r="LK26" s="42"/>
      <c r="LL26" s="42"/>
      <c r="LM26" s="42"/>
      <c r="LN26" s="42"/>
      <c r="LO26" s="42"/>
      <c r="LP26" s="42"/>
      <c r="LQ26" s="42"/>
      <c r="LR26" s="42"/>
      <c r="LS26" s="42"/>
      <c r="LT26" s="42"/>
      <c r="LU26" s="42"/>
      <c r="LV26" s="42"/>
      <c r="LW26" s="42"/>
      <c r="LX26" s="42"/>
      <c r="LY26" s="42"/>
      <c r="LZ26" s="42"/>
      <c r="MA26" s="42"/>
      <c r="MB26" s="42"/>
      <c r="MC26" s="42"/>
      <c r="MD26" s="42"/>
      <c r="ME26" s="42"/>
      <c r="MF26" s="42"/>
      <c r="MG26" s="42"/>
      <c r="MH26" s="42"/>
      <c r="MI26" s="42"/>
      <c r="MJ26" s="42"/>
      <c r="MK26" s="42"/>
      <c r="ML26" s="42"/>
      <c r="MM26" s="42"/>
      <c r="MN26" s="42"/>
      <c r="MO26" s="42"/>
      <c r="MP26" s="42"/>
      <c r="MQ26" s="42"/>
      <c r="MR26" s="42"/>
      <c r="MS26" s="42"/>
      <c r="MT26" s="42"/>
      <c r="MU26" s="42"/>
      <c r="MV26" s="42"/>
      <c r="MW26" s="42"/>
      <c r="MX26" s="42"/>
      <c r="MY26" s="42"/>
      <c r="MZ26" s="42"/>
      <c r="NA26" s="42"/>
      <c r="NB26" s="42"/>
      <c r="NC26" s="42"/>
      <c r="ND26" s="42"/>
      <c r="NE26" s="42"/>
      <c r="NF26" s="42"/>
      <c r="NG26" s="42"/>
      <c r="NH26" s="42"/>
      <c r="NI26" s="42"/>
      <c r="NJ26" s="42"/>
      <c r="NK26" s="42"/>
      <c r="NL26" s="42"/>
      <c r="NM26" s="42"/>
    </row>
    <row r="27" spans="1:377" s="13" customFormat="1" ht="19.5" customHeight="1" x14ac:dyDescent="0.55000000000000004">
      <c r="A27" s="25" t="s">
        <v>33</v>
      </c>
      <c r="B27" s="34">
        <f t="shared" ref="B27:B28" si="32">SUM(F27+J27+N27+R27)</f>
        <v>25880</v>
      </c>
      <c r="C27" s="52">
        <f>+โครงการ1!C12</f>
        <v>0</v>
      </c>
      <c r="D27" s="52">
        <f>+โครงการ1!D12</f>
        <v>0</v>
      </c>
      <c r="E27" s="52">
        <f>+โครงการ1!E12</f>
        <v>0</v>
      </c>
      <c r="F27" s="34">
        <f t="shared" ref="F27:F28" si="33">SUM(C27:E27)</f>
        <v>0</v>
      </c>
      <c r="G27" s="52">
        <f>+โครงการ1!G12</f>
        <v>0</v>
      </c>
      <c r="H27" s="52">
        <f>+โครงการ1!H12</f>
        <v>15880</v>
      </c>
      <c r="I27" s="52">
        <f>+โครงการ1!I12</f>
        <v>0</v>
      </c>
      <c r="J27" s="34">
        <f t="shared" ref="J27:J28" si="34">SUM(G27:I27)</f>
        <v>15880</v>
      </c>
      <c r="K27" s="52">
        <f>+โครงการ1!K12</f>
        <v>10000</v>
      </c>
      <c r="L27" s="52">
        <f>+โครงการ1!L12</f>
        <v>0</v>
      </c>
      <c r="M27" s="52">
        <f>+โครงการ1!M12</f>
        <v>0</v>
      </c>
      <c r="N27" s="34">
        <f t="shared" ref="N27:N28" si="35">SUM(K27:M27)</f>
        <v>10000</v>
      </c>
      <c r="O27" s="52">
        <f>+โครงการ1!O12</f>
        <v>0</v>
      </c>
      <c r="P27" s="52">
        <f>+โครงการ1!P12</f>
        <v>0</v>
      </c>
      <c r="Q27" s="52">
        <f>+โครงการ1!Q12</f>
        <v>0</v>
      </c>
      <c r="R27" s="34">
        <f t="shared" ref="R27:R28" si="36">SUM(O27:Q27)</f>
        <v>0</v>
      </c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  <c r="FP27" s="42"/>
      <c r="FQ27" s="42"/>
      <c r="FR27" s="42"/>
      <c r="FS27" s="42"/>
      <c r="FT27" s="42"/>
      <c r="FU27" s="42"/>
      <c r="FV27" s="42"/>
      <c r="FW27" s="42"/>
      <c r="FX27" s="42"/>
      <c r="FY27" s="42"/>
      <c r="FZ27" s="42"/>
      <c r="GA27" s="42"/>
      <c r="GB27" s="42"/>
      <c r="GC27" s="42"/>
      <c r="GD27" s="42"/>
      <c r="GE27" s="42"/>
      <c r="GF27" s="42"/>
      <c r="GG27" s="42"/>
      <c r="GH27" s="42"/>
      <c r="GI27" s="42"/>
      <c r="GJ27" s="42"/>
      <c r="GK27" s="42"/>
      <c r="GL27" s="42"/>
      <c r="GM27" s="42"/>
      <c r="GN27" s="42"/>
      <c r="GO27" s="42"/>
      <c r="GP27" s="42"/>
      <c r="GQ27" s="42"/>
      <c r="GR27" s="42"/>
      <c r="GS27" s="42"/>
      <c r="GT27" s="42"/>
      <c r="GU27" s="42"/>
      <c r="GV27" s="42"/>
      <c r="GW27" s="42"/>
      <c r="GX27" s="42"/>
      <c r="GY27" s="42"/>
      <c r="GZ27" s="42"/>
      <c r="HA27" s="42"/>
      <c r="HB27" s="42"/>
      <c r="HC27" s="42"/>
      <c r="HD27" s="42"/>
      <c r="HE27" s="42"/>
      <c r="HF27" s="42"/>
      <c r="HG27" s="42"/>
      <c r="HH27" s="42"/>
      <c r="HI27" s="42"/>
      <c r="HJ27" s="42"/>
      <c r="HK27" s="42"/>
      <c r="HL27" s="42"/>
      <c r="HM27" s="42"/>
      <c r="HN27" s="42"/>
      <c r="HO27" s="42"/>
      <c r="HP27" s="42"/>
      <c r="HQ27" s="42"/>
      <c r="HR27" s="42"/>
      <c r="HS27" s="42"/>
      <c r="HT27" s="42"/>
      <c r="HU27" s="42"/>
      <c r="HV27" s="42"/>
      <c r="HW27" s="42"/>
      <c r="HX27" s="42"/>
      <c r="HY27" s="42"/>
      <c r="HZ27" s="42"/>
      <c r="IA27" s="42"/>
      <c r="IB27" s="42"/>
      <c r="IC27" s="42"/>
      <c r="ID27" s="42"/>
      <c r="IE27" s="42"/>
      <c r="IF27" s="42"/>
      <c r="IG27" s="42"/>
      <c r="IH27" s="42"/>
      <c r="II27" s="42"/>
      <c r="IJ27" s="42"/>
      <c r="IK27" s="42"/>
      <c r="IL27" s="42"/>
      <c r="IM27" s="42"/>
      <c r="IN27" s="42"/>
      <c r="IO27" s="42"/>
      <c r="IP27" s="42"/>
      <c r="IQ27" s="42"/>
      <c r="IR27" s="42"/>
      <c r="IS27" s="42"/>
      <c r="IT27" s="42"/>
      <c r="IU27" s="42"/>
      <c r="IV27" s="42"/>
      <c r="IW27" s="42"/>
      <c r="IX27" s="42"/>
      <c r="IY27" s="42"/>
      <c r="IZ27" s="42"/>
      <c r="JA27" s="42"/>
      <c r="JB27" s="42"/>
      <c r="JC27" s="42"/>
      <c r="JD27" s="42"/>
      <c r="JE27" s="42"/>
      <c r="JF27" s="42"/>
      <c r="JG27" s="42"/>
      <c r="JH27" s="42"/>
      <c r="JI27" s="42"/>
      <c r="JJ27" s="42"/>
      <c r="JK27" s="42"/>
      <c r="JL27" s="42"/>
      <c r="JM27" s="42"/>
      <c r="JN27" s="42"/>
      <c r="JO27" s="42"/>
      <c r="JP27" s="42"/>
      <c r="JQ27" s="42"/>
      <c r="JR27" s="42"/>
      <c r="JS27" s="42"/>
      <c r="JT27" s="42"/>
      <c r="JU27" s="42"/>
      <c r="JV27" s="42"/>
      <c r="JW27" s="42"/>
      <c r="JX27" s="42"/>
      <c r="JY27" s="42"/>
      <c r="JZ27" s="42"/>
      <c r="KA27" s="42"/>
      <c r="KB27" s="42"/>
      <c r="KC27" s="42"/>
      <c r="KD27" s="42"/>
      <c r="KE27" s="42"/>
      <c r="KF27" s="42"/>
      <c r="KG27" s="42"/>
      <c r="KH27" s="42"/>
      <c r="KI27" s="42"/>
      <c r="KJ27" s="42"/>
      <c r="KK27" s="42"/>
      <c r="KL27" s="42"/>
      <c r="KM27" s="42"/>
      <c r="KN27" s="42"/>
      <c r="KO27" s="42"/>
      <c r="KP27" s="42"/>
      <c r="KQ27" s="42"/>
      <c r="KR27" s="42"/>
      <c r="KS27" s="42"/>
      <c r="KT27" s="42"/>
      <c r="KU27" s="42"/>
      <c r="KV27" s="42"/>
      <c r="KW27" s="42"/>
      <c r="KX27" s="42"/>
      <c r="KY27" s="42"/>
      <c r="KZ27" s="42"/>
      <c r="LA27" s="42"/>
      <c r="LB27" s="42"/>
      <c r="LC27" s="42"/>
      <c r="LD27" s="42"/>
      <c r="LE27" s="42"/>
      <c r="LF27" s="42"/>
      <c r="LG27" s="42"/>
      <c r="LH27" s="42"/>
      <c r="LI27" s="42"/>
      <c r="LJ27" s="42"/>
      <c r="LK27" s="42"/>
      <c r="LL27" s="42"/>
      <c r="LM27" s="42"/>
      <c r="LN27" s="42"/>
      <c r="LO27" s="42"/>
      <c r="LP27" s="42"/>
      <c r="LQ27" s="42"/>
      <c r="LR27" s="42"/>
      <c r="LS27" s="42"/>
      <c r="LT27" s="42"/>
      <c r="LU27" s="42"/>
      <c r="LV27" s="42"/>
      <c r="LW27" s="42"/>
      <c r="LX27" s="42"/>
      <c r="LY27" s="42"/>
      <c r="LZ27" s="42"/>
      <c r="MA27" s="42"/>
      <c r="MB27" s="42"/>
      <c r="MC27" s="42"/>
      <c r="MD27" s="42"/>
      <c r="ME27" s="42"/>
      <c r="MF27" s="42"/>
      <c r="MG27" s="42"/>
      <c r="MH27" s="42"/>
      <c r="MI27" s="42"/>
      <c r="MJ27" s="42"/>
      <c r="MK27" s="42"/>
      <c r="ML27" s="42"/>
      <c r="MM27" s="42"/>
      <c r="MN27" s="42"/>
      <c r="MO27" s="42"/>
      <c r="MP27" s="42"/>
      <c r="MQ27" s="42"/>
      <c r="MR27" s="42"/>
      <c r="MS27" s="42"/>
      <c r="MT27" s="42"/>
      <c r="MU27" s="42"/>
      <c r="MV27" s="42"/>
      <c r="MW27" s="42"/>
      <c r="MX27" s="42"/>
      <c r="MY27" s="42"/>
      <c r="MZ27" s="42"/>
      <c r="NA27" s="42"/>
      <c r="NB27" s="42"/>
      <c r="NC27" s="42"/>
      <c r="ND27" s="42"/>
      <c r="NE27" s="42"/>
      <c r="NF27" s="42"/>
      <c r="NG27" s="42"/>
      <c r="NH27" s="42"/>
      <c r="NI27" s="42"/>
      <c r="NJ27" s="42"/>
      <c r="NK27" s="42"/>
      <c r="NL27" s="42"/>
      <c r="NM27" s="42"/>
    </row>
    <row r="28" spans="1:377" s="13" customFormat="1" ht="19.5" customHeight="1" x14ac:dyDescent="0.55000000000000004">
      <c r="A28" s="25" t="s">
        <v>34</v>
      </c>
      <c r="B28" s="34">
        <f t="shared" si="32"/>
        <v>60000</v>
      </c>
      <c r="C28" s="52">
        <f>+โครงการ1!C13</f>
        <v>0</v>
      </c>
      <c r="D28" s="52">
        <f>+โครงการ1!D13</f>
        <v>0</v>
      </c>
      <c r="E28" s="52">
        <f>+โครงการ1!E13</f>
        <v>0</v>
      </c>
      <c r="F28" s="34">
        <f t="shared" si="33"/>
        <v>0</v>
      </c>
      <c r="G28" s="52">
        <f>+โครงการ1!G13</f>
        <v>0</v>
      </c>
      <c r="H28" s="52">
        <f>+โครงการ1!H13</f>
        <v>60000</v>
      </c>
      <c r="I28" s="52">
        <f>+โครงการ1!I13</f>
        <v>0</v>
      </c>
      <c r="J28" s="34">
        <f t="shared" si="34"/>
        <v>60000</v>
      </c>
      <c r="K28" s="52">
        <f>+โครงการ1!K13</f>
        <v>0</v>
      </c>
      <c r="L28" s="52">
        <f>+โครงการ1!L13</f>
        <v>0</v>
      </c>
      <c r="M28" s="52">
        <f>+โครงการ1!M13</f>
        <v>0</v>
      </c>
      <c r="N28" s="34">
        <f t="shared" si="35"/>
        <v>0</v>
      </c>
      <c r="O28" s="52">
        <f>+โครงการ1!O13</f>
        <v>0</v>
      </c>
      <c r="P28" s="52">
        <f>+โครงการ1!P13</f>
        <v>0</v>
      </c>
      <c r="Q28" s="52">
        <f>+โครงการ1!Q13</f>
        <v>0</v>
      </c>
      <c r="R28" s="34">
        <f t="shared" si="36"/>
        <v>0</v>
      </c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  <c r="HS28" s="42"/>
      <c r="HT28" s="42"/>
      <c r="HU28" s="42"/>
      <c r="HV28" s="42"/>
      <c r="HW28" s="42"/>
      <c r="HX28" s="42"/>
      <c r="HY28" s="42"/>
      <c r="HZ28" s="42"/>
      <c r="IA28" s="42"/>
      <c r="IB28" s="42"/>
      <c r="IC28" s="42"/>
      <c r="ID28" s="42"/>
      <c r="IE28" s="42"/>
      <c r="IF28" s="42"/>
      <c r="IG28" s="42"/>
      <c r="IH28" s="42"/>
      <c r="II28" s="42"/>
      <c r="IJ28" s="42"/>
      <c r="IK28" s="42"/>
      <c r="IL28" s="42"/>
      <c r="IM28" s="42"/>
      <c r="IN28" s="42"/>
      <c r="IO28" s="42"/>
      <c r="IP28" s="42"/>
      <c r="IQ28" s="42"/>
      <c r="IR28" s="42"/>
      <c r="IS28" s="42"/>
      <c r="IT28" s="42"/>
      <c r="IU28" s="42"/>
      <c r="IV28" s="42"/>
      <c r="IW28" s="42"/>
      <c r="IX28" s="42"/>
      <c r="IY28" s="42"/>
      <c r="IZ28" s="42"/>
      <c r="JA28" s="42"/>
      <c r="JB28" s="42"/>
      <c r="JC28" s="42"/>
      <c r="JD28" s="42"/>
      <c r="JE28" s="42"/>
      <c r="JF28" s="42"/>
      <c r="JG28" s="42"/>
      <c r="JH28" s="42"/>
      <c r="JI28" s="42"/>
      <c r="JJ28" s="42"/>
      <c r="JK28" s="42"/>
      <c r="JL28" s="42"/>
      <c r="JM28" s="42"/>
      <c r="JN28" s="42"/>
      <c r="JO28" s="42"/>
      <c r="JP28" s="42"/>
      <c r="JQ28" s="42"/>
      <c r="JR28" s="42"/>
      <c r="JS28" s="42"/>
      <c r="JT28" s="42"/>
      <c r="JU28" s="42"/>
      <c r="JV28" s="42"/>
      <c r="JW28" s="42"/>
      <c r="JX28" s="42"/>
      <c r="JY28" s="42"/>
      <c r="JZ28" s="42"/>
      <c r="KA28" s="42"/>
      <c r="KB28" s="42"/>
      <c r="KC28" s="42"/>
      <c r="KD28" s="42"/>
      <c r="KE28" s="42"/>
      <c r="KF28" s="42"/>
      <c r="KG28" s="42"/>
      <c r="KH28" s="42"/>
      <c r="KI28" s="42"/>
      <c r="KJ28" s="42"/>
      <c r="KK28" s="42"/>
      <c r="KL28" s="42"/>
      <c r="KM28" s="42"/>
      <c r="KN28" s="42"/>
      <c r="KO28" s="42"/>
      <c r="KP28" s="42"/>
      <c r="KQ28" s="42"/>
      <c r="KR28" s="42"/>
      <c r="KS28" s="42"/>
      <c r="KT28" s="42"/>
      <c r="KU28" s="42"/>
      <c r="KV28" s="42"/>
      <c r="KW28" s="42"/>
      <c r="KX28" s="42"/>
      <c r="KY28" s="42"/>
      <c r="KZ28" s="42"/>
      <c r="LA28" s="42"/>
      <c r="LB28" s="42"/>
      <c r="LC28" s="42"/>
      <c r="LD28" s="42"/>
      <c r="LE28" s="42"/>
      <c r="LF28" s="42"/>
      <c r="LG28" s="42"/>
      <c r="LH28" s="42"/>
      <c r="LI28" s="42"/>
      <c r="LJ28" s="42"/>
      <c r="LK28" s="42"/>
      <c r="LL28" s="42"/>
      <c r="LM28" s="42"/>
      <c r="LN28" s="42"/>
      <c r="LO28" s="42"/>
      <c r="LP28" s="42"/>
      <c r="LQ28" s="42"/>
      <c r="LR28" s="42"/>
      <c r="LS28" s="42"/>
      <c r="LT28" s="42"/>
      <c r="LU28" s="42"/>
      <c r="LV28" s="42"/>
      <c r="LW28" s="42"/>
      <c r="LX28" s="42"/>
      <c r="LY28" s="42"/>
      <c r="LZ28" s="42"/>
      <c r="MA28" s="42"/>
      <c r="MB28" s="42"/>
      <c r="MC28" s="42"/>
      <c r="MD28" s="42"/>
      <c r="ME28" s="42"/>
      <c r="MF28" s="42"/>
      <c r="MG28" s="42"/>
      <c r="MH28" s="42"/>
      <c r="MI28" s="42"/>
      <c r="MJ28" s="42"/>
      <c r="MK28" s="42"/>
      <c r="ML28" s="42"/>
      <c r="MM28" s="42"/>
      <c r="MN28" s="42"/>
      <c r="MO28" s="42"/>
      <c r="MP28" s="42"/>
      <c r="MQ28" s="42"/>
      <c r="MR28" s="42"/>
      <c r="MS28" s="42"/>
      <c r="MT28" s="42"/>
      <c r="MU28" s="42"/>
      <c r="MV28" s="42"/>
      <c r="MW28" s="42"/>
      <c r="MX28" s="42"/>
      <c r="MY28" s="42"/>
      <c r="MZ28" s="42"/>
      <c r="NA28" s="42"/>
      <c r="NB28" s="42"/>
      <c r="NC28" s="42"/>
      <c r="ND28" s="42"/>
      <c r="NE28" s="42"/>
      <c r="NF28" s="42"/>
      <c r="NG28" s="42"/>
      <c r="NH28" s="42"/>
      <c r="NI28" s="42"/>
      <c r="NJ28" s="42"/>
      <c r="NK28" s="42"/>
      <c r="NL28" s="42"/>
      <c r="NM28" s="42"/>
    </row>
    <row r="29" spans="1:377" s="13" customFormat="1" ht="19.5" customHeight="1" x14ac:dyDescent="0.55000000000000004">
      <c r="A29" s="27" t="s">
        <v>35</v>
      </c>
      <c r="B29" s="34">
        <f t="shared" ref="B29:R29" si="37">SUM(B30:B33)</f>
        <v>136400</v>
      </c>
      <c r="C29" s="34">
        <f t="shared" si="37"/>
        <v>0</v>
      </c>
      <c r="D29" s="34">
        <f t="shared" si="37"/>
        <v>0</v>
      </c>
      <c r="E29" s="34">
        <f t="shared" si="37"/>
        <v>0</v>
      </c>
      <c r="F29" s="34">
        <f t="shared" si="37"/>
        <v>0</v>
      </c>
      <c r="G29" s="34">
        <f t="shared" si="37"/>
        <v>0</v>
      </c>
      <c r="H29" s="34">
        <f t="shared" si="37"/>
        <v>136400</v>
      </c>
      <c r="I29" s="34">
        <f t="shared" si="37"/>
        <v>0</v>
      </c>
      <c r="J29" s="34">
        <f t="shared" si="37"/>
        <v>136400</v>
      </c>
      <c r="K29" s="34">
        <f t="shared" si="37"/>
        <v>0</v>
      </c>
      <c r="L29" s="34">
        <f t="shared" si="37"/>
        <v>0</v>
      </c>
      <c r="M29" s="34">
        <f t="shared" si="37"/>
        <v>0</v>
      </c>
      <c r="N29" s="34">
        <f t="shared" si="37"/>
        <v>0</v>
      </c>
      <c r="O29" s="34">
        <f t="shared" si="37"/>
        <v>0</v>
      </c>
      <c r="P29" s="34">
        <f t="shared" si="37"/>
        <v>0</v>
      </c>
      <c r="Q29" s="34">
        <f t="shared" si="37"/>
        <v>0</v>
      </c>
      <c r="R29" s="34">
        <f t="shared" si="37"/>
        <v>0</v>
      </c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  <c r="FP29" s="42"/>
      <c r="FQ29" s="42"/>
      <c r="FR29" s="42"/>
      <c r="FS29" s="42"/>
      <c r="FT29" s="42"/>
      <c r="FU29" s="42"/>
      <c r="FV29" s="42"/>
      <c r="FW29" s="42"/>
      <c r="FX29" s="42"/>
      <c r="FY29" s="42"/>
      <c r="FZ29" s="42"/>
      <c r="GA29" s="42"/>
      <c r="GB29" s="42"/>
      <c r="GC29" s="42"/>
      <c r="GD29" s="42"/>
      <c r="GE29" s="42"/>
      <c r="GF29" s="42"/>
      <c r="GG29" s="42"/>
      <c r="GH29" s="42"/>
      <c r="GI29" s="42"/>
      <c r="GJ29" s="42"/>
      <c r="GK29" s="42"/>
      <c r="GL29" s="42"/>
      <c r="GM29" s="42"/>
      <c r="GN29" s="42"/>
      <c r="GO29" s="42"/>
      <c r="GP29" s="42"/>
      <c r="GQ29" s="42"/>
      <c r="GR29" s="42"/>
      <c r="GS29" s="42"/>
      <c r="GT29" s="42"/>
      <c r="GU29" s="42"/>
      <c r="GV29" s="42"/>
      <c r="GW29" s="42"/>
      <c r="GX29" s="42"/>
      <c r="GY29" s="42"/>
      <c r="GZ29" s="42"/>
      <c r="HA29" s="42"/>
      <c r="HB29" s="42"/>
      <c r="HC29" s="42"/>
      <c r="HD29" s="42"/>
      <c r="HE29" s="42"/>
      <c r="HF29" s="42"/>
      <c r="HG29" s="42"/>
      <c r="HH29" s="42"/>
      <c r="HI29" s="42"/>
      <c r="HJ29" s="42"/>
      <c r="HK29" s="42"/>
      <c r="HL29" s="42"/>
      <c r="HM29" s="42"/>
      <c r="HN29" s="42"/>
      <c r="HO29" s="42"/>
      <c r="HP29" s="42"/>
      <c r="HQ29" s="42"/>
      <c r="HR29" s="42"/>
      <c r="HS29" s="42"/>
      <c r="HT29" s="42"/>
      <c r="HU29" s="42"/>
      <c r="HV29" s="42"/>
      <c r="HW29" s="42"/>
      <c r="HX29" s="42"/>
      <c r="HY29" s="42"/>
      <c r="HZ29" s="42"/>
      <c r="IA29" s="42"/>
      <c r="IB29" s="42"/>
      <c r="IC29" s="42"/>
      <c r="ID29" s="42"/>
      <c r="IE29" s="42"/>
      <c r="IF29" s="42"/>
      <c r="IG29" s="42"/>
      <c r="IH29" s="42"/>
      <c r="II29" s="42"/>
      <c r="IJ29" s="42"/>
      <c r="IK29" s="42"/>
      <c r="IL29" s="42"/>
      <c r="IM29" s="42"/>
      <c r="IN29" s="42"/>
      <c r="IO29" s="42"/>
      <c r="IP29" s="42"/>
      <c r="IQ29" s="42"/>
      <c r="IR29" s="42"/>
      <c r="IS29" s="42"/>
      <c r="IT29" s="42"/>
      <c r="IU29" s="42"/>
      <c r="IV29" s="42"/>
      <c r="IW29" s="42"/>
      <c r="IX29" s="42"/>
      <c r="IY29" s="42"/>
      <c r="IZ29" s="42"/>
      <c r="JA29" s="42"/>
      <c r="JB29" s="42"/>
      <c r="JC29" s="42"/>
      <c r="JD29" s="42"/>
      <c r="JE29" s="42"/>
      <c r="JF29" s="42"/>
      <c r="JG29" s="42"/>
      <c r="JH29" s="42"/>
      <c r="JI29" s="42"/>
      <c r="JJ29" s="42"/>
      <c r="JK29" s="42"/>
      <c r="JL29" s="42"/>
      <c r="JM29" s="42"/>
      <c r="JN29" s="42"/>
      <c r="JO29" s="42"/>
      <c r="JP29" s="42"/>
      <c r="JQ29" s="42"/>
      <c r="JR29" s="42"/>
      <c r="JS29" s="42"/>
      <c r="JT29" s="42"/>
      <c r="JU29" s="42"/>
      <c r="JV29" s="42"/>
      <c r="JW29" s="42"/>
      <c r="JX29" s="42"/>
      <c r="JY29" s="42"/>
      <c r="JZ29" s="42"/>
      <c r="KA29" s="42"/>
      <c r="KB29" s="42"/>
      <c r="KC29" s="42"/>
      <c r="KD29" s="42"/>
      <c r="KE29" s="42"/>
      <c r="KF29" s="42"/>
      <c r="KG29" s="42"/>
      <c r="KH29" s="42"/>
      <c r="KI29" s="42"/>
      <c r="KJ29" s="42"/>
      <c r="KK29" s="42"/>
      <c r="KL29" s="42"/>
      <c r="KM29" s="42"/>
      <c r="KN29" s="42"/>
      <c r="KO29" s="42"/>
      <c r="KP29" s="42"/>
      <c r="KQ29" s="42"/>
      <c r="KR29" s="42"/>
      <c r="KS29" s="42"/>
      <c r="KT29" s="42"/>
      <c r="KU29" s="42"/>
      <c r="KV29" s="42"/>
      <c r="KW29" s="42"/>
      <c r="KX29" s="42"/>
      <c r="KY29" s="42"/>
      <c r="KZ29" s="42"/>
      <c r="LA29" s="42"/>
      <c r="LB29" s="42"/>
      <c r="LC29" s="42"/>
      <c r="LD29" s="42"/>
      <c r="LE29" s="42"/>
      <c r="LF29" s="42"/>
      <c r="LG29" s="42"/>
      <c r="LH29" s="42"/>
      <c r="LI29" s="42"/>
      <c r="LJ29" s="42"/>
      <c r="LK29" s="42"/>
      <c r="LL29" s="42"/>
      <c r="LM29" s="42"/>
      <c r="LN29" s="42"/>
      <c r="LO29" s="42"/>
      <c r="LP29" s="42"/>
      <c r="LQ29" s="42"/>
      <c r="LR29" s="42"/>
      <c r="LS29" s="42"/>
      <c r="LT29" s="42"/>
      <c r="LU29" s="42"/>
      <c r="LV29" s="42"/>
      <c r="LW29" s="42"/>
      <c r="LX29" s="42"/>
      <c r="LY29" s="42"/>
      <c r="LZ29" s="42"/>
      <c r="MA29" s="42"/>
      <c r="MB29" s="42"/>
      <c r="MC29" s="42"/>
      <c r="MD29" s="42"/>
      <c r="ME29" s="42"/>
      <c r="MF29" s="42"/>
      <c r="MG29" s="42"/>
      <c r="MH29" s="42"/>
      <c r="MI29" s="42"/>
      <c r="MJ29" s="42"/>
      <c r="MK29" s="42"/>
      <c r="ML29" s="42"/>
      <c r="MM29" s="42"/>
      <c r="MN29" s="42"/>
      <c r="MO29" s="42"/>
      <c r="MP29" s="42"/>
      <c r="MQ29" s="42"/>
      <c r="MR29" s="42"/>
      <c r="MS29" s="42"/>
      <c r="MT29" s="42"/>
      <c r="MU29" s="42"/>
      <c r="MV29" s="42"/>
      <c r="MW29" s="42"/>
      <c r="MX29" s="42"/>
      <c r="MY29" s="42"/>
      <c r="MZ29" s="42"/>
      <c r="NA29" s="42"/>
      <c r="NB29" s="42"/>
      <c r="NC29" s="42"/>
      <c r="ND29" s="42"/>
      <c r="NE29" s="42"/>
      <c r="NF29" s="42"/>
      <c r="NG29" s="42"/>
      <c r="NH29" s="42"/>
      <c r="NI29" s="42"/>
      <c r="NJ29" s="42"/>
      <c r="NK29" s="42"/>
      <c r="NL29" s="42"/>
      <c r="NM29" s="42"/>
    </row>
    <row r="30" spans="1:377" s="13" customFormat="1" ht="19.5" customHeight="1" x14ac:dyDescent="0.55000000000000004">
      <c r="A30" s="25" t="s">
        <v>36</v>
      </c>
      <c r="B30" s="34">
        <f t="shared" ref="B30:B33" si="38">SUM(F30+J30+N30+R30)</f>
        <v>0</v>
      </c>
      <c r="C30" s="52">
        <f>+โครงการ1!C15</f>
        <v>0</v>
      </c>
      <c r="D30" s="52">
        <f>+โครงการ1!D15</f>
        <v>0</v>
      </c>
      <c r="E30" s="52">
        <f>+โครงการ1!E15</f>
        <v>0</v>
      </c>
      <c r="F30" s="34">
        <f t="shared" ref="F30:F33" si="39">SUM(C30:E30)</f>
        <v>0</v>
      </c>
      <c r="G30" s="52">
        <f>+โครงการ1!G15</f>
        <v>0</v>
      </c>
      <c r="H30" s="52">
        <f>+โครงการ1!H15</f>
        <v>0</v>
      </c>
      <c r="I30" s="52">
        <f>+โครงการ1!I15</f>
        <v>0</v>
      </c>
      <c r="J30" s="34">
        <f t="shared" ref="J30:J33" si="40">SUM(G30:I30)</f>
        <v>0</v>
      </c>
      <c r="K30" s="52">
        <f>+โครงการ1!K15</f>
        <v>0</v>
      </c>
      <c r="L30" s="52">
        <f>+โครงการ1!L15</f>
        <v>0</v>
      </c>
      <c r="M30" s="52">
        <f>+โครงการ1!M15</f>
        <v>0</v>
      </c>
      <c r="N30" s="34">
        <f t="shared" ref="N30:N33" si="41">SUM(K30:M30)</f>
        <v>0</v>
      </c>
      <c r="O30" s="52">
        <f>+โครงการ1!O15</f>
        <v>0</v>
      </c>
      <c r="P30" s="52">
        <f>+โครงการ1!P15</f>
        <v>0</v>
      </c>
      <c r="Q30" s="52">
        <f>+โครงการ1!Q15</f>
        <v>0</v>
      </c>
      <c r="R30" s="34">
        <f t="shared" ref="R30:R33" si="42">SUM(O30:Q30)</f>
        <v>0</v>
      </c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/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/>
      <c r="GD30" s="42"/>
      <c r="GE30" s="42"/>
      <c r="GF30" s="42"/>
      <c r="GG30" s="42"/>
      <c r="GH30" s="42"/>
      <c r="GI30" s="42"/>
      <c r="GJ30" s="42"/>
      <c r="GK30" s="42"/>
      <c r="GL30" s="42"/>
      <c r="GM30" s="42"/>
      <c r="GN30" s="42"/>
      <c r="GO30" s="42"/>
      <c r="GP30" s="42"/>
      <c r="GQ30" s="42"/>
      <c r="GR30" s="42"/>
      <c r="GS30" s="42"/>
      <c r="GT30" s="42"/>
      <c r="GU30" s="42"/>
      <c r="GV30" s="42"/>
      <c r="GW30" s="42"/>
      <c r="GX30" s="42"/>
      <c r="GY30" s="42"/>
      <c r="GZ30" s="42"/>
      <c r="HA30" s="42"/>
      <c r="HB30" s="42"/>
      <c r="HC30" s="42"/>
      <c r="HD30" s="42"/>
      <c r="HE30" s="42"/>
      <c r="HF30" s="42"/>
      <c r="HG30" s="42"/>
      <c r="HH30" s="42"/>
      <c r="HI30" s="42"/>
      <c r="HJ30" s="42"/>
      <c r="HK30" s="42"/>
      <c r="HL30" s="42"/>
      <c r="HM30" s="42"/>
      <c r="HN30" s="42"/>
      <c r="HO30" s="42"/>
      <c r="HP30" s="42"/>
      <c r="HQ30" s="42"/>
      <c r="HR30" s="42"/>
      <c r="HS30" s="42"/>
      <c r="HT30" s="42"/>
      <c r="HU30" s="42"/>
      <c r="HV30" s="42"/>
      <c r="HW30" s="42"/>
      <c r="HX30" s="42"/>
      <c r="HY30" s="42"/>
      <c r="HZ30" s="42"/>
      <c r="IA30" s="42"/>
      <c r="IB30" s="42"/>
      <c r="IC30" s="42"/>
      <c r="ID30" s="42"/>
      <c r="IE30" s="42"/>
      <c r="IF30" s="42"/>
      <c r="IG30" s="42"/>
      <c r="IH30" s="42"/>
      <c r="II30" s="42"/>
      <c r="IJ30" s="42"/>
      <c r="IK30" s="42"/>
      <c r="IL30" s="42"/>
      <c r="IM30" s="42"/>
      <c r="IN30" s="42"/>
      <c r="IO30" s="42"/>
      <c r="IP30" s="42"/>
      <c r="IQ30" s="42"/>
      <c r="IR30" s="42"/>
      <c r="IS30" s="42"/>
      <c r="IT30" s="42"/>
      <c r="IU30" s="42"/>
      <c r="IV30" s="42"/>
      <c r="IW30" s="42"/>
      <c r="IX30" s="42"/>
      <c r="IY30" s="42"/>
      <c r="IZ30" s="42"/>
      <c r="JA30" s="42"/>
      <c r="JB30" s="42"/>
      <c r="JC30" s="42"/>
      <c r="JD30" s="42"/>
      <c r="JE30" s="42"/>
      <c r="JF30" s="42"/>
      <c r="JG30" s="42"/>
      <c r="JH30" s="42"/>
      <c r="JI30" s="42"/>
      <c r="JJ30" s="42"/>
      <c r="JK30" s="42"/>
      <c r="JL30" s="42"/>
      <c r="JM30" s="42"/>
      <c r="JN30" s="42"/>
      <c r="JO30" s="42"/>
      <c r="JP30" s="42"/>
      <c r="JQ30" s="42"/>
      <c r="JR30" s="42"/>
      <c r="JS30" s="42"/>
      <c r="JT30" s="42"/>
      <c r="JU30" s="42"/>
      <c r="JV30" s="42"/>
      <c r="JW30" s="42"/>
      <c r="JX30" s="42"/>
      <c r="JY30" s="42"/>
      <c r="JZ30" s="42"/>
      <c r="KA30" s="42"/>
      <c r="KB30" s="42"/>
      <c r="KC30" s="42"/>
      <c r="KD30" s="42"/>
      <c r="KE30" s="42"/>
      <c r="KF30" s="42"/>
      <c r="KG30" s="42"/>
      <c r="KH30" s="42"/>
      <c r="KI30" s="42"/>
      <c r="KJ30" s="42"/>
      <c r="KK30" s="42"/>
      <c r="KL30" s="42"/>
      <c r="KM30" s="42"/>
      <c r="KN30" s="42"/>
      <c r="KO30" s="42"/>
      <c r="KP30" s="42"/>
      <c r="KQ30" s="42"/>
      <c r="KR30" s="42"/>
      <c r="KS30" s="42"/>
      <c r="KT30" s="42"/>
      <c r="KU30" s="42"/>
      <c r="KV30" s="42"/>
      <c r="KW30" s="42"/>
      <c r="KX30" s="42"/>
      <c r="KY30" s="42"/>
      <c r="KZ30" s="42"/>
      <c r="LA30" s="42"/>
      <c r="LB30" s="42"/>
      <c r="LC30" s="42"/>
      <c r="LD30" s="42"/>
      <c r="LE30" s="42"/>
      <c r="LF30" s="42"/>
      <c r="LG30" s="42"/>
      <c r="LH30" s="42"/>
      <c r="LI30" s="42"/>
      <c r="LJ30" s="42"/>
      <c r="LK30" s="42"/>
      <c r="LL30" s="42"/>
      <c r="LM30" s="42"/>
      <c r="LN30" s="42"/>
      <c r="LO30" s="42"/>
      <c r="LP30" s="42"/>
      <c r="LQ30" s="42"/>
      <c r="LR30" s="42"/>
      <c r="LS30" s="42"/>
      <c r="LT30" s="42"/>
      <c r="LU30" s="42"/>
      <c r="LV30" s="42"/>
      <c r="LW30" s="42"/>
      <c r="LX30" s="42"/>
      <c r="LY30" s="42"/>
      <c r="LZ30" s="42"/>
      <c r="MA30" s="42"/>
      <c r="MB30" s="42"/>
      <c r="MC30" s="42"/>
      <c r="MD30" s="42"/>
      <c r="ME30" s="42"/>
      <c r="MF30" s="42"/>
      <c r="MG30" s="42"/>
      <c r="MH30" s="42"/>
      <c r="MI30" s="42"/>
      <c r="MJ30" s="42"/>
      <c r="MK30" s="42"/>
      <c r="ML30" s="42"/>
      <c r="MM30" s="42"/>
      <c r="MN30" s="42"/>
      <c r="MO30" s="42"/>
      <c r="MP30" s="42"/>
      <c r="MQ30" s="42"/>
      <c r="MR30" s="42"/>
      <c r="MS30" s="42"/>
      <c r="MT30" s="42"/>
      <c r="MU30" s="42"/>
      <c r="MV30" s="42"/>
      <c r="MW30" s="42"/>
      <c r="MX30" s="42"/>
      <c r="MY30" s="42"/>
      <c r="MZ30" s="42"/>
      <c r="NA30" s="42"/>
      <c r="NB30" s="42"/>
      <c r="NC30" s="42"/>
      <c r="ND30" s="42"/>
      <c r="NE30" s="42"/>
      <c r="NF30" s="42"/>
      <c r="NG30" s="42"/>
      <c r="NH30" s="42"/>
      <c r="NI30" s="42"/>
      <c r="NJ30" s="42"/>
      <c r="NK30" s="42"/>
      <c r="NL30" s="42"/>
      <c r="NM30" s="42"/>
    </row>
    <row r="31" spans="1:377" s="13" customFormat="1" ht="19.5" customHeight="1" x14ac:dyDescent="0.55000000000000004">
      <c r="A31" s="25" t="s">
        <v>37</v>
      </c>
      <c r="B31" s="34">
        <f t="shared" si="38"/>
        <v>0</v>
      </c>
      <c r="C31" s="52">
        <f>+โครงการ1!C16</f>
        <v>0</v>
      </c>
      <c r="D31" s="52">
        <f>+โครงการ1!D16</f>
        <v>0</v>
      </c>
      <c r="E31" s="52">
        <f>+โครงการ1!E16</f>
        <v>0</v>
      </c>
      <c r="F31" s="34">
        <f t="shared" si="39"/>
        <v>0</v>
      </c>
      <c r="G31" s="52">
        <f>+โครงการ1!G16</f>
        <v>0</v>
      </c>
      <c r="H31" s="52">
        <f>+โครงการ1!H16</f>
        <v>0</v>
      </c>
      <c r="I31" s="52">
        <f>+โครงการ1!I16</f>
        <v>0</v>
      </c>
      <c r="J31" s="34">
        <f t="shared" si="40"/>
        <v>0</v>
      </c>
      <c r="K31" s="52">
        <f>+โครงการ1!K16</f>
        <v>0</v>
      </c>
      <c r="L31" s="52">
        <f>+โครงการ1!L16</f>
        <v>0</v>
      </c>
      <c r="M31" s="52">
        <f>+โครงการ1!M16</f>
        <v>0</v>
      </c>
      <c r="N31" s="34">
        <f t="shared" si="41"/>
        <v>0</v>
      </c>
      <c r="O31" s="52">
        <f>+โครงการ1!O16</f>
        <v>0</v>
      </c>
      <c r="P31" s="52">
        <f>+โครงการ1!P16</f>
        <v>0</v>
      </c>
      <c r="Q31" s="52">
        <f>+โครงการ1!Q16</f>
        <v>0</v>
      </c>
      <c r="R31" s="34">
        <f t="shared" si="42"/>
        <v>0</v>
      </c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  <c r="FP31" s="42"/>
      <c r="FQ31" s="42"/>
      <c r="FR31" s="42"/>
      <c r="FS31" s="42"/>
      <c r="FT31" s="42"/>
      <c r="FU31" s="42"/>
      <c r="FV31" s="42"/>
      <c r="FW31" s="42"/>
      <c r="FX31" s="42"/>
      <c r="FY31" s="42"/>
      <c r="FZ31" s="42"/>
      <c r="GA31" s="42"/>
      <c r="GB31" s="42"/>
      <c r="GC31" s="42"/>
      <c r="GD31" s="42"/>
      <c r="GE31" s="42"/>
      <c r="GF31" s="42"/>
      <c r="GG31" s="42"/>
      <c r="GH31" s="42"/>
      <c r="GI31" s="42"/>
      <c r="GJ31" s="42"/>
      <c r="GK31" s="42"/>
      <c r="GL31" s="42"/>
      <c r="GM31" s="42"/>
      <c r="GN31" s="42"/>
      <c r="GO31" s="42"/>
      <c r="GP31" s="42"/>
      <c r="GQ31" s="42"/>
      <c r="GR31" s="42"/>
      <c r="GS31" s="42"/>
      <c r="GT31" s="42"/>
      <c r="GU31" s="42"/>
      <c r="GV31" s="42"/>
      <c r="GW31" s="42"/>
      <c r="GX31" s="42"/>
      <c r="GY31" s="42"/>
      <c r="GZ31" s="42"/>
      <c r="HA31" s="42"/>
      <c r="HB31" s="42"/>
      <c r="HC31" s="42"/>
      <c r="HD31" s="42"/>
      <c r="HE31" s="42"/>
      <c r="HF31" s="42"/>
      <c r="HG31" s="42"/>
      <c r="HH31" s="42"/>
      <c r="HI31" s="42"/>
      <c r="HJ31" s="42"/>
      <c r="HK31" s="42"/>
      <c r="HL31" s="42"/>
      <c r="HM31" s="42"/>
      <c r="HN31" s="42"/>
      <c r="HO31" s="42"/>
      <c r="HP31" s="42"/>
      <c r="HQ31" s="42"/>
      <c r="HR31" s="42"/>
      <c r="HS31" s="42"/>
      <c r="HT31" s="42"/>
      <c r="HU31" s="42"/>
      <c r="HV31" s="42"/>
      <c r="HW31" s="42"/>
      <c r="HX31" s="42"/>
      <c r="HY31" s="42"/>
      <c r="HZ31" s="42"/>
      <c r="IA31" s="42"/>
      <c r="IB31" s="42"/>
      <c r="IC31" s="42"/>
      <c r="ID31" s="42"/>
      <c r="IE31" s="42"/>
      <c r="IF31" s="42"/>
      <c r="IG31" s="42"/>
      <c r="IH31" s="42"/>
      <c r="II31" s="42"/>
      <c r="IJ31" s="42"/>
      <c r="IK31" s="42"/>
      <c r="IL31" s="42"/>
      <c r="IM31" s="42"/>
      <c r="IN31" s="42"/>
      <c r="IO31" s="42"/>
      <c r="IP31" s="42"/>
      <c r="IQ31" s="42"/>
      <c r="IR31" s="42"/>
      <c r="IS31" s="42"/>
      <c r="IT31" s="42"/>
      <c r="IU31" s="42"/>
      <c r="IV31" s="42"/>
      <c r="IW31" s="42"/>
      <c r="IX31" s="42"/>
      <c r="IY31" s="42"/>
      <c r="IZ31" s="42"/>
      <c r="JA31" s="42"/>
      <c r="JB31" s="42"/>
      <c r="JC31" s="42"/>
      <c r="JD31" s="42"/>
      <c r="JE31" s="42"/>
      <c r="JF31" s="42"/>
      <c r="JG31" s="42"/>
      <c r="JH31" s="42"/>
      <c r="JI31" s="42"/>
      <c r="JJ31" s="42"/>
      <c r="JK31" s="42"/>
      <c r="JL31" s="42"/>
      <c r="JM31" s="42"/>
      <c r="JN31" s="42"/>
      <c r="JO31" s="42"/>
      <c r="JP31" s="42"/>
      <c r="JQ31" s="42"/>
      <c r="JR31" s="42"/>
      <c r="JS31" s="42"/>
      <c r="JT31" s="42"/>
      <c r="JU31" s="42"/>
      <c r="JV31" s="42"/>
      <c r="JW31" s="42"/>
      <c r="JX31" s="42"/>
      <c r="JY31" s="42"/>
      <c r="JZ31" s="42"/>
      <c r="KA31" s="42"/>
      <c r="KB31" s="42"/>
      <c r="KC31" s="42"/>
      <c r="KD31" s="42"/>
      <c r="KE31" s="42"/>
      <c r="KF31" s="42"/>
      <c r="KG31" s="42"/>
      <c r="KH31" s="42"/>
      <c r="KI31" s="42"/>
      <c r="KJ31" s="42"/>
      <c r="KK31" s="42"/>
      <c r="KL31" s="42"/>
      <c r="KM31" s="42"/>
      <c r="KN31" s="42"/>
      <c r="KO31" s="42"/>
      <c r="KP31" s="42"/>
      <c r="KQ31" s="42"/>
      <c r="KR31" s="42"/>
      <c r="KS31" s="42"/>
      <c r="KT31" s="42"/>
      <c r="KU31" s="42"/>
      <c r="KV31" s="42"/>
      <c r="KW31" s="42"/>
      <c r="KX31" s="42"/>
      <c r="KY31" s="42"/>
      <c r="KZ31" s="42"/>
      <c r="LA31" s="42"/>
      <c r="LB31" s="42"/>
      <c r="LC31" s="42"/>
      <c r="LD31" s="42"/>
      <c r="LE31" s="42"/>
      <c r="LF31" s="42"/>
      <c r="LG31" s="42"/>
      <c r="LH31" s="42"/>
      <c r="LI31" s="42"/>
      <c r="LJ31" s="42"/>
      <c r="LK31" s="42"/>
      <c r="LL31" s="42"/>
      <c r="LM31" s="42"/>
      <c r="LN31" s="42"/>
      <c r="LO31" s="42"/>
      <c r="LP31" s="42"/>
      <c r="LQ31" s="42"/>
      <c r="LR31" s="42"/>
      <c r="LS31" s="42"/>
      <c r="LT31" s="42"/>
      <c r="LU31" s="42"/>
      <c r="LV31" s="42"/>
      <c r="LW31" s="42"/>
      <c r="LX31" s="42"/>
      <c r="LY31" s="42"/>
      <c r="LZ31" s="42"/>
      <c r="MA31" s="42"/>
      <c r="MB31" s="42"/>
      <c r="MC31" s="42"/>
      <c r="MD31" s="42"/>
      <c r="ME31" s="42"/>
      <c r="MF31" s="42"/>
      <c r="MG31" s="42"/>
      <c r="MH31" s="42"/>
      <c r="MI31" s="42"/>
      <c r="MJ31" s="42"/>
      <c r="MK31" s="42"/>
      <c r="ML31" s="42"/>
      <c r="MM31" s="42"/>
      <c r="MN31" s="42"/>
      <c r="MO31" s="42"/>
      <c r="MP31" s="42"/>
      <c r="MQ31" s="42"/>
      <c r="MR31" s="42"/>
      <c r="MS31" s="42"/>
      <c r="MT31" s="42"/>
      <c r="MU31" s="42"/>
      <c r="MV31" s="42"/>
      <c r="MW31" s="42"/>
      <c r="MX31" s="42"/>
      <c r="MY31" s="42"/>
      <c r="MZ31" s="42"/>
      <c r="NA31" s="42"/>
      <c r="NB31" s="42"/>
      <c r="NC31" s="42"/>
      <c r="ND31" s="42"/>
      <c r="NE31" s="42"/>
      <c r="NF31" s="42"/>
      <c r="NG31" s="42"/>
      <c r="NH31" s="42"/>
      <c r="NI31" s="42"/>
      <c r="NJ31" s="42"/>
      <c r="NK31" s="42"/>
      <c r="NL31" s="42"/>
      <c r="NM31" s="42"/>
    </row>
    <row r="32" spans="1:377" s="13" customFormat="1" ht="19.5" customHeight="1" x14ac:dyDescent="0.55000000000000004">
      <c r="A32" s="25" t="s">
        <v>38</v>
      </c>
      <c r="B32" s="34">
        <f t="shared" si="38"/>
        <v>0</v>
      </c>
      <c r="C32" s="52">
        <f>+โครงการ1!C17</f>
        <v>0</v>
      </c>
      <c r="D32" s="52">
        <f>+โครงการ1!D17</f>
        <v>0</v>
      </c>
      <c r="E32" s="52">
        <f>+โครงการ1!E17</f>
        <v>0</v>
      </c>
      <c r="F32" s="34">
        <f t="shared" si="39"/>
        <v>0</v>
      </c>
      <c r="G32" s="52">
        <f>+โครงการ1!G17</f>
        <v>0</v>
      </c>
      <c r="H32" s="52">
        <f>+โครงการ1!H17</f>
        <v>0</v>
      </c>
      <c r="I32" s="52">
        <f>+โครงการ1!I17</f>
        <v>0</v>
      </c>
      <c r="J32" s="34">
        <f t="shared" si="40"/>
        <v>0</v>
      </c>
      <c r="K32" s="52">
        <f>+โครงการ1!K17</f>
        <v>0</v>
      </c>
      <c r="L32" s="52">
        <f>+โครงการ1!L17</f>
        <v>0</v>
      </c>
      <c r="M32" s="52">
        <f>+โครงการ1!M17</f>
        <v>0</v>
      </c>
      <c r="N32" s="34">
        <f t="shared" si="41"/>
        <v>0</v>
      </c>
      <c r="O32" s="52">
        <f>+โครงการ1!O17</f>
        <v>0</v>
      </c>
      <c r="P32" s="52">
        <f>+โครงการ1!P17</f>
        <v>0</v>
      </c>
      <c r="Q32" s="52">
        <f>+โครงการ1!Q17</f>
        <v>0</v>
      </c>
      <c r="R32" s="34">
        <f t="shared" si="42"/>
        <v>0</v>
      </c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  <c r="HS32" s="42"/>
      <c r="HT32" s="42"/>
      <c r="HU32" s="42"/>
      <c r="HV32" s="42"/>
      <c r="HW32" s="42"/>
      <c r="HX32" s="42"/>
      <c r="HY32" s="42"/>
      <c r="HZ32" s="42"/>
      <c r="IA32" s="42"/>
      <c r="IB32" s="42"/>
      <c r="IC32" s="42"/>
      <c r="ID32" s="42"/>
      <c r="IE32" s="42"/>
      <c r="IF32" s="42"/>
      <c r="IG32" s="42"/>
      <c r="IH32" s="42"/>
      <c r="II32" s="42"/>
      <c r="IJ32" s="42"/>
      <c r="IK32" s="42"/>
      <c r="IL32" s="42"/>
      <c r="IM32" s="42"/>
      <c r="IN32" s="42"/>
      <c r="IO32" s="42"/>
      <c r="IP32" s="42"/>
      <c r="IQ32" s="42"/>
      <c r="IR32" s="42"/>
      <c r="IS32" s="42"/>
      <c r="IT32" s="42"/>
      <c r="IU32" s="42"/>
      <c r="IV32" s="42"/>
      <c r="IW32" s="42"/>
      <c r="IX32" s="42"/>
      <c r="IY32" s="42"/>
      <c r="IZ32" s="42"/>
      <c r="JA32" s="42"/>
      <c r="JB32" s="42"/>
      <c r="JC32" s="42"/>
      <c r="JD32" s="42"/>
      <c r="JE32" s="42"/>
      <c r="JF32" s="42"/>
      <c r="JG32" s="42"/>
      <c r="JH32" s="42"/>
      <c r="JI32" s="42"/>
      <c r="JJ32" s="42"/>
      <c r="JK32" s="42"/>
      <c r="JL32" s="42"/>
      <c r="JM32" s="42"/>
      <c r="JN32" s="42"/>
      <c r="JO32" s="42"/>
      <c r="JP32" s="42"/>
      <c r="JQ32" s="42"/>
      <c r="JR32" s="42"/>
      <c r="JS32" s="42"/>
      <c r="JT32" s="42"/>
      <c r="JU32" s="42"/>
      <c r="JV32" s="42"/>
      <c r="JW32" s="42"/>
      <c r="JX32" s="42"/>
      <c r="JY32" s="42"/>
      <c r="JZ32" s="42"/>
      <c r="KA32" s="42"/>
      <c r="KB32" s="42"/>
      <c r="KC32" s="42"/>
      <c r="KD32" s="42"/>
      <c r="KE32" s="42"/>
      <c r="KF32" s="42"/>
      <c r="KG32" s="42"/>
      <c r="KH32" s="42"/>
      <c r="KI32" s="42"/>
      <c r="KJ32" s="42"/>
      <c r="KK32" s="42"/>
      <c r="KL32" s="42"/>
      <c r="KM32" s="42"/>
      <c r="KN32" s="42"/>
      <c r="KO32" s="42"/>
      <c r="KP32" s="42"/>
      <c r="KQ32" s="42"/>
      <c r="KR32" s="42"/>
      <c r="KS32" s="42"/>
      <c r="KT32" s="42"/>
      <c r="KU32" s="42"/>
      <c r="KV32" s="42"/>
      <c r="KW32" s="42"/>
      <c r="KX32" s="42"/>
      <c r="KY32" s="42"/>
      <c r="KZ32" s="42"/>
      <c r="LA32" s="42"/>
      <c r="LB32" s="42"/>
      <c r="LC32" s="42"/>
      <c r="LD32" s="42"/>
      <c r="LE32" s="42"/>
      <c r="LF32" s="42"/>
      <c r="LG32" s="42"/>
      <c r="LH32" s="42"/>
      <c r="LI32" s="42"/>
      <c r="LJ32" s="42"/>
      <c r="LK32" s="42"/>
      <c r="LL32" s="42"/>
      <c r="LM32" s="42"/>
      <c r="LN32" s="42"/>
      <c r="LO32" s="42"/>
      <c r="LP32" s="42"/>
      <c r="LQ32" s="42"/>
      <c r="LR32" s="42"/>
      <c r="LS32" s="42"/>
      <c r="LT32" s="42"/>
      <c r="LU32" s="42"/>
      <c r="LV32" s="42"/>
      <c r="LW32" s="42"/>
      <c r="LX32" s="42"/>
      <c r="LY32" s="42"/>
      <c r="LZ32" s="42"/>
      <c r="MA32" s="42"/>
      <c r="MB32" s="42"/>
      <c r="MC32" s="42"/>
      <c r="MD32" s="42"/>
      <c r="ME32" s="42"/>
      <c r="MF32" s="42"/>
      <c r="MG32" s="42"/>
      <c r="MH32" s="42"/>
      <c r="MI32" s="42"/>
      <c r="MJ32" s="42"/>
      <c r="MK32" s="42"/>
      <c r="ML32" s="42"/>
      <c r="MM32" s="42"/>
      <c r="MN32" s="42"/>
      <c r="MO32" s="42"/>
      <c r="MP32" s="42"/>
      <c r="MQ32" s="42"/>
      <c r="MR32" s="42"/>
      <c r="MS32" s="42"/>
      <c r="MT32" s="42"/>
      <c r="MU32" s="42"/>
      <c r="MV32" s="42"/>
      <c r="MW32" s="42"/>
      <c r="MX32" s="42"/>
      <c r="MY32" s="42"/>
      <c r="MZ32" s="42"/>
      <c r="NA32" s="42"/>
      <c r="NB32" s="42"/>
      <c r="NC32" s="42"/>
      <c r="ND32" s="42"/>
      <c r="NE32" s="42"/>
      <c r="NF32" s="42"/>
      <c r="NG32" s="42"/>
      <c r="NH32" s="42"/>
      <c r="NI32" s="42"/>
      <c r="NJ32" s="42"/>
      <c r="NK32" s="42"/>
      <c r="NL32" s="42"/>
      <c r="NM32" s="42"/>
    </row>
    <row r="33" spans="1:377" s="13" customFormat="1" ht="19.5" customHeight="1" x14ac:dyDescent="0.55000000000000004">
      <c r="A33" s="57" t="s">
        <v>39</v>
      </c>
      <c r="B33" s="37">
        <f t="shared" si="38"/>
        <v>136400</v>
      </c>
      <c r="C33" s="59">
        <f>+โครงการ1!C18</f>
        <v>0</v>
      </c>
      <c r="D33" s="59">
        <f>+โครงการ1!D18</f>
        <v>0</v>
      </c>
      <c r="E33" s="59">
        <f>+โครงการ1!E18</f>
        <v>0</v>
      </c>
      <c r="F33" s="37">
        <f t="shared" si="39"/>
        <v>0</v>
      </c>
      <c r="G33" s="59">
        <f>+โครงการ1!G18</f>
        <v>0</v>
      </c>
      <c r="H33" s="59">
        <f>+โครงการ1!H18</f>
        <v>136400</v>
      </c>
      <c r="I33" s="59">
        <f>+โครงการ1!I18</f>
        <v>0</v>
      </c>
      <c r="J33" s="37">
        <f t="shared" si="40"/>
        <v>136400</v>
      </c>
      <c r="K33" s="59">
        <f>+โครงการ1!K18</f>
        <v>0</v>
      </c>
      <c r="L33" s="59">
        <f>+โครงการ1!L18</f>
        <v>0</v>
      </c>
      <c r="M33" s="59">
        <f>+โครงการ1!M18</f>
        <v>0</v>
      </c>
      <c r="N33" s="37">
        <f t="shared" si="41"/>
        <v>0</v>
      </c>
      <c r="O33" s="59">
        <f>+โครงการ1!O18</f>
        <v>0</v>
      </c>
      <c r="P33" s="59">
        <f>+โครงการ1!P18</f>
        <v>0</v>
      </c>
      <c r="Q33" s="59">
        <f>+โครงการ1!Q18</f>
        <v>0</v>
      </c>
      <c r="R33" s="37">
        <f t="shared" si="42"/>
        <v>0</v>
      </c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  <c r="FT33" s="42"/>
      <c r="FU33" s="42"/>
      <c r="FV33" s="42"/>
      <c r="FW33" s="42"/>
      <c r="FX33" s="42"/>
      <c r="FY33" s="42"/>
      <c r="FZ33" s="42"/>
      <c r="GA33" s="42"/>
      <c r="GB33" s="42"/>
      <c r="GC33" s="42"/>
      <c r="GD33" s="42"/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/>
      <c r="GR33" s="42"/>
      <c r="GS33" s="42"/>
      <c r="GT33" s="42"/>
      <c r="GU33" s="42"/>
      <c r="GV33" s="42"/>
      <c r="GW33" s="42"/>
      <c r="GX33" s="42"/>
      <c r="GY33" s="42"/>
      <c r="GZ33" s="42"/>
      <c r="HA33" s="42"/>
      <c r="HB33" s="42"/>
      <c r="HC33" s="42"/>
      <c r="HD33" s="42"/>
      <c r="HE33" s="42"/>
      <c r="HF33" s="42"/>
      <c r="HG33" s="42"/>
      <c r="HH33" s="42"/>
      <c r="HI33" s="42"/>
      <c r="HJ33" s="42"/>
      <c r="HK33" s="42"/>
      <c r="HL33" s="42"/>
      <c r="HM33" s="42"/>
      <c r="HN33" s="42"/>
      <c r="HO33" s="42"/>
      <c r="HP33" s="42"/>
      <c r="HQ33" s="42"/>
      <c r="HR33" s="42"/>
      <c r="HS33" s="42"/>
      <c r="HT33" s="42"/>
      <c r="HU33" s="42"/>
      <c r="HV33" s="42"/>
      <c r="HW33" s="42"/>
      <c r="HX33" s="42"/>
      <c r="HY33" s="42"/>
      <c r="HZ33" s="42"/>
      <c r="IA33" s="42"/>
      <c r="IB33" s="42"/>
      <c r="IC33" s="42"/>
      <c r="ID33" s="42"/>
      <c r="IE33" s="42"/>
      <c r="IF33" s="42"/>
      <c r="IG33" s="42"/>
      <c r="IH33" s="42"/>
      <c r="II33" s="42"/>
      <c r="IJ33" s="42"/>
      <c r="IK33" s="42"/>
      <c r="IL33" s="42"/>
      <c r="IM33" s="42"/>
      <c r="IN33" s="42"/>
      <c r="IO33" s="42"/>
      <c r="IP33" s="42"/>
      <c r="IQ33" s="42"/>
      <c r="IR33" s="42"/>
      <c r="IS33" s="42"/>
      <c r="IT33" s="42"/>
      <c r="IU33" s="42"/>
      <c r="IV33" s="42"/>
      <c r="IW33" s="42"/>
      <c r="IX33" s="42"/>
      <c r="IY33" s="42"/>
      <c r="IZ33" s="42"/>
      <c r="JA33" s="42"/>
      <c r="JB33" s="42"/>
      <c r="JC33" s="42"/>
      <c r="JD33" s="42"/>
      <c r="JE33" s="42"/>
      <c r="JF33" s="42"/>
      <c r="JG33" s="42"/>
      <c r="JH33" s="42"/>
      <c r="JI33" s="42"/>
      <c r="JJ33" s="42"/>
      <c r="JK33" s="42"/>
      <c r="JL33" s="42"/>
      <c r="JM33" s="42"/>
      <c r="JN33" s="42"/>
      <c r="JO33" s="42"/>
      <c r="JP33" s="42"/>
      <c r="JQ33" s="42"/>
      <c r="JR33" s="42"/>
      <c r="JS33" s="42"/>
      <c r="JT33" s="42"/>
      <c r="JU33" s="42"/>
      <c r="JV33" s="42"/>
      <c r="JW33" s="42"/>
      <c r="JX33" s="42"/>
      <c r="JY33" s="42"/>
      <c r="JZ33" s="42"/>
      <c r="KA33" s="42"/>
      <c r="KB33" s="42"/>
      <c r="KC33" s="42"/>
      <c r="KD33" s="42"/>
      <c r="KE33" s="42"/>
      <c r="KF33" s="42"/>
      <c r="KG33" s="42"/>
      <c r="KH33" s="42"/>
      <c r="KI33" s="42"/>
      <c r="KJ33" s="42"/>
      <c r="KK33" s="42"/>
      <c r="KL33" s="42"/>
      <c r="KM33" s="42"/>
      <c r="KN33" s="42"/>
      <c r="KO33" s="42"/>
      <c r="KP33" s="42"/>
      <c r="KQ33" s="42"/>
      <c r="KR33" s="42"/>
      <c r="KS33" s="42"/>
      <c r="KT33" s="42"/>
      <c r="KU33" s="42"/>
      <c r="KV33" s="42"/>
      <c r="KW33" s="42"/>
      <c r="KX33" s="42"/>
      <c r="KY33" s="42"/>
      <c r="KZ33" s="42"/>
      <c r="LA33" s="42"/>
      <c r="LB33" s="42"/>
      <c r="LC33" s="42"/>
      <c r="LD33" s="42"/>
      <c r="LE33" s="42"/>
      <c r="LF33" s="42"/>
      <c r="LG33" s="42"/>
      <c r="LH33" s="42"/>
      <c r="LI33" s="42"/>
      <c r="LJ33" s="42"/>
      <c r="LK33" s="42"/>
      <c r="LL33" s="42"/>
      <c r="LM33" s="42"/>
      <c r="LN33" s="42"/>
      <c r="LO33" s="42"/>
      <c r="LP33" s="42"/>
      <c r="LQ33" s="42"/>
      <c r="LR33" s="42"/>
      <c r="LS33" s="42"/>
      <c r="LT33" s="42"/>
      <c r="LU33" s="42"/>
      <c r="LV33" s="42"/>
      <c r="LW33" s="42"/>
      <c r="LX33" s="42"/>
      <c r="LY33" s="42"/>
      <c r="LZ33" s="42"/>
      <c r="MA33" s="42"/>
      <c r="MB33" s="42"/>
      <c r="MC33" s="42"/>
      <c r="MD33" s="42"/>
      <c r="ME33" s="42"/>
      <c r="MF33" s="42"/>
      <c r="MG33" s="42"/>
      <c r="MH33" s="42"/>
      <c r="MI33" s="42"/>
      <c r="MJ33" s="42"/>
      <c r="MK33" s="42"/>
      <c r="ML33" s="42"/>
      <c r="MM33" s="42"/>
      <c r="MN33" s="42"/>
      <c r="MO33" s="42"/>
      <c r="MP33" s="42"/>
      <c r="MQ33" s="42"/>
      <c r="MR33" s="42"/>
      <c r="MS33" s="42"/>
      <c r="MT33" s="42"/>
      <c r="MU33" s="42"/>
      <c r="MV33" s="42"/>
      <c r="MW33" s="42"/>
      <c r="MX33" s="42"/>
      <c r="MY33" s="42"/>
      <c r="MZ33" s="42"/>
      <c r="NA33" s="42"/>
      <c r="NB33" s="42"/>
      <c r="NC33" s="42"/>
      <c r="ND33" s="42"/>
      <c r="NE33" s="42"/>
      <c r="NF33" s="42"/>
      <c r="NG33" s="42"/>
      <c r="NH33" s="42"/>
      <c r="NI33" s="42"/>
      <c r="NJ33" s="42"/>
      <c r="NK33" s="42"/>
      <c r="NL33" s="42"/>
      <c r="NM33" s="42"/>
    </row>
    <row r="34" spans="1:377" s="13" customFormat="1" ht="24.95" customHeight="1" x14ac:dyDescent="0.55000000000000004">
      <c r="A34" s="49" t="s">
        <v>40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  <c r="FP34" s="42"/>
      <c r="FQ34" s="42"/>
      <c r="FR34" s="42"/>
      <c r="FS34" s="42"/>
      <c r="FT34" s="42"/>
      <c r="FU34" s="42"/>
      <c r="FV34" s="42"/>
      <c r="FW34" s="42"/>
      <c r="FX34" s="42"/>
      <c r="FY34" s="42"/>
      <c r="FZ34" s="42"/>
      <c r="GA34" s="42"/>
      <c r="GB34" s="42"/>
      <c r="GC34" s="42"/>
      <c r="GD34" s="42"/>
      <c r="GE34" s="42"/>
      <c r="GF34" s="42"/>
      <c r="GG34" s="42"/>
      <c r="GH34" s="42"/>
      <c r="GI34" s="42"/>
      <c r="GJ34" s="42"/>
      <c r="GK34" s="42"/>
      <c r="GL34" s="42"/>
      <c r="GM34" s="42"/>
      <c r="GN34" s="42"/>
      <c r="GO34" s="42"/>
      <c r="GP34" s="42"/>
      <c r="GQ34" s="42"/>
      <c r="GR34" s="42"/>
      <c r="GS34" s="42"/>
      <c r="GT34" s="42"/>
      <c r="GU34" s="42"/>
      <c r="GV34" s="42"/>
      <c r="GW34" s="42"/>
      <c r="GX34" s="42"/>
      <c r="GY34" s="42"/>
      <c r="GZ34" s="42"/>
      <c r="HA34" s="42"/>
      <c r="HB34" s="42"/>
      <c r="HC34" s="42"/>
      <c r="HD34" s="42"/>
      <c r="HE34" s="42"/>
      <c r="HF34" s="42"/>
      <c r="HG34" s="42"/>
      <c r="HH34" s="42"/>
      <c r="HI34" s="42"/>
      <c r="HJ34" s="42"/>
      <c r="HK34" s="42"/>
      <c r="HL34" s="42"/>
      <c r="HM34" s="42"/>
      <c r="HN34" s="42"/>
      <c r="HO34" s="42"/>
      <c r="HP34" s="42"/>
      <c r="HQ34" s="42"/>
      <c r="HR34" s="42"/>
      <c r="HS34" s="42"/>
      <c r="HT34" s="42"/>
      <c r="HU34" s="42"/>
      <c r="HV34" s="42"/>
      <c r="HW34" s="42"/>
      <c r="HX34" s="42"/>
      <c r="HY34" s="42"/>
      <c r="HZ34" s="42"/>
      <c r="IA34" s="42"/>
      <c r="IB34" s="42"/>
      <c r="IC34" s="42"/>
      <c r="ID34" s="42"/>
      <c r="IE34" s="42"/>
      <c r="IF34" s="42"/>
      <c r="IG34" s="42"/>
      <c r="IH34" s="42"/>
      <c r="II34" s="42"/>
      <c r="IJ34" s="42"/>
      <c r="IK34" s="42"/>
      <c r="IL34" s="42"/>
      <c r="IM34" s="42"/>
      <c r="IN34" s="42"/>
      <c r="IO34" s="42"/>
      <c r="IP34" s="42"/>
      <c r="IQ34" s="42"/>
      <c r="IR34" s="42"/>
      <c r="IS34" s="42"/>
      <c r="IT34" s="42"/>
      <c r="IU34" s="42"/>
      <c r="IV34" s="42"/>
      <c r="IW34" s="42"/>
      <c r="IX34" s="42"/>
      <c r="IY34" s="42"/>
      <c r="IZ34" s="42"/>
      <c r="JA34" s="42"/>
      <c r="JB34" s="42"/>
      <c r="JC34" s="42"/>
      <c r="JD34" s="42"/>
      <c r="JE34" s="42"/>
      <c r="JF34" s="42"/>
      <c r="JG34" s="42"/>
      <c r="JH34" s="42"/>
      <c r="JI34" s="42"/>
      <c r="JJ34" s="42"/>
      <c r="JK34" s="42"/>
      <c r="JL34" s="42"/>
      <c r="JM34" s="42"/>
      <c r="JN34" s="42"/>
      <c r="JO34" s="42"/>
      <c r="JP34" s="42"/>
      <c r="JQ34" s="42"/>
      <c r="JR34" s="42"/>
      <c r="JS34" s="42"/>
      <c r="JT34" s="42"/>
      <c r="JU34" s="42"/>
      <c r="JV34" s="42"/>
      <c r="JW34" s="42"/>
      <c r="JX34" s="42"/>
      <c r="JY34" s="42"/>
      <c r="JZ34" s="42"/>
      <c r="KA34" s="42"/>
      <c r="KB34" s="42"/>
      <c r="KC34" s="42"/>
      <c r="KD34" s="42"/>
      <c r="KE34" s="42"/>
      <c r="KF34" s="42"/>
      <c r="KG34" s="42"/>
      <c r="KH34" s="42"/>
      <c r="KI34" s="42"/>
      <c r="KJ34" s="42"/>
      <c r="KK34" s="42"/>
      <c r="KL34" s="42"/>
      <c r="KM34" s="42"/>
      <c r="KN34" s="42"/>
      <c r="KO34" s="42"/>
      <c r="KP34" s="42"/>
      <c r="KQ34" s="42"/>
      <c r="KR34" s="42"/>
      <c r="KS34" s="42"/>
      <c r="KT34" s="42"/>
      <c r="KU34" s="42"/>
      <c r="KV34" s="42"/>
      <c r="KW34" s="42"/>
      <c r="KX34" s="42"/>
      <c r="KY34" s="42"/>
      <c r="KZ34" s="42"/>
      <c r="LA34" s="42"/>
      <c r="LB34" s="42"/>
      <c r="LC34" s="42"/>
      <c r="LD34" s="42"/>
      <c r="LE34" s="42"/>
      <c r="LF34" s="42"/>
      <c r="LG34" s="42"/>
      <c r="LH34" s="42"/>
      <c r="LI34" s="42"/>
      <c r="LJ34" s="42"/>
      <c r="LK34" s="42"/>
      <c r="LL34" s="42"/>
      <c r="LM34" s="42"/>
      <c r="LN34" s="42"/>
      <c r="LO34" s="42"/>
      <c r="LP34" s="42"/>
      <c r="LQ34" s="42"/>
      <c r="LR34" s="42"/>
      <c r="LS34" s="42"/>
      <c r="LT34" s="42"/>
      <c r="LU34" s="42"/>
      <c r="LV34" s="42"/>
      <c r="LW34" s="42"/>
      <c r="LX34" s="42"/>
      <c r="LY34" s="42"/>
      <c r="LZ34" s="42"/>
      <c r="MA34" s="42"/>
      <c r="MB34" s="42"/>
      <c r="MC34" s="42"/>
      <c r="MD34" s="42"/>
      <c r="ME34" s="42"/>
      <c r="MF34" s="42"/>
      <c r="MG34" s="42"/>
      <c r="MH34" s="42"/>
      <c r="MI34" s="42"/>
      <c r="MJ34" s="42"/>
      <c r="MK34" s="42"/>
      <c r="ML34" s="42"/>
      <c r="MM34" s="42"/>
      <c r="MN34" s="42"/>
      <c r="MO34" s="42"/>
      <c r="MP34" s="42"/>
      <c r="MQ34" s="42"/>
      <c r="MR34" s="42"/>
      <c r="MS34" s="42"/>
      <c r="MT34" s="42"/>
      <c r="MU34" s="42"/>
      <c r="MV34" s="42"/>
      <c r="MW34" s="42"/>
      <c r="MX34" s="42"/>
      <c r="MY34" s="42"/>
      <c r="MZ34" s="42"/>
      <c r="NA34" s="42"/>
      <c r="NB34" s="42"/>
      <c r="NC34" s="42"/>
      <c r="ND34" s="42"/>
      <c r="NE34" s="42"/>
      <c r="NF34" s="42"/>
      <c r="NG34" s="42"/>
      <c r="NH34" s="42"/>
      <c r="NI34" s="42"/>
      <c r="NJ34" s="42"/>
      <c r="NK34" s="42"/>
      <c r="NL34" s="42"/>
      <c r="NM34" s="42"/>
    </row>
    <row r="35" spans="1:377" s="19" customFormat="1" ht="19.5" customHeight="1" x14ac:dyDescent="0.2">
      <c r="A35" s="107" t="s">
        <v>14</v>
      </c>
      <c r="B35" s="109" t="s">
        <v>15</v>
      </c>
      <c r="C35" s="102" t="s">
        <v>16</v>
      </c>
      <c r="D35" s="103"/>
      <c r="E35" s="104"/>
      <c r="F35" s="105" t="s">
        <v>17</v>
      </c>
      <c r="G35" s="102" t="s">
        <v>18</v>
      </c>
      <c r="H35" s="103"/>
      <c r="I35" s="104"/>
      <c r="J35" s="105" t="s">
        <v>19</v>
      </c>
      <c r="K35" s="102" t="s">
        <v>20</v>
      </c>
      <c r="L35" s="103"/>
      <c r="M35" s="104"/>
      <c r="N35" s="105" t="s">
        <v>21</v>
      </c>
      <c r="O35" s="102" t="s">
        <v>22</v>
      </c>
      <c r="P35" s="103"/>
      <c r="Q35" s="104"/>
      <c r="R35" s="105" t="s">
        <v>23</v>
      </c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  <c r="DA35" s="83"/>
      <c r="DB35" s="83"/>
      <c r="DC35" s="83"/>
      <c r="DD35" s="83"/>
      <c r="DE35" s="83"/>
      <c r="DF35" s="83"/>
      <c r="DG35" s="83"/>
      <c r="DH35" s="83"/>
      <c r="DI35" s="83"/>
      <c r="DJ35" s="83"/>
      <c r="DK35" s="83"/>
      <c r="DL35" s="83"/>
      <c r="DM35" s="83"/>
      <c r="DN35" s="83"/>
      <c r="DO35" s="83"/>
      <c r="DP35" s="83"/>
      <c r="DQ35" s="83"/>
      <c r="DR35" s="83"/>
      <c r="DS35" s="83"/>
      <c r="DT35" s="83"/>
      <c r="DU35" s="83"/>
      <c r="DV35" s="83"/>
      <c r="DW35" s="83"/>
      <c r="DX35" s="83"/>
      <c r="DY35" s="83"/>
      <c r="DZ35" s="83"/>
      <c r="EA35" s="83"/>
      <c r="EB35" s="83"/>
      <c r="EC35" s="83"/>
      <c r="ED35" s="83"/>
      <c r="EE35" s="83"/>
      <c r="EF35" s="83"/>
      <c r="EG35" s="83"/>
      <c r="EH35" s="83"/>
      <c r="EI35" s="83"/>
      <c r="EJ35" s="83"/>
      <c r="EK35" s="83"/>
      <c r="EL35" s="83"/>
      <c r="EM35" s="83"/>
      <c r="EN35" s="83"/>
      <c r="EO35" s="83"/>
      <c r="EP35" s="83"/>
      <c r="EQ35" s="83"/>
      <c r="ER35" s="83"/>
      <c r="ES35" s="83"/>
      <c r="ET35" s="83"/>
      <c r="EU35" s="83"/>
      <c r="EV35" s="83"/>
      <c r="EW35" s="83"/>
      <c r="EX35" s="83"/>
      <c r="EY35" s="83"/>
      <c r="EZ35" s="83"/>
      <c r="FA35" s="83"/>
      <c r="FB35" s="83"/>
      <c r="FC35" s="83"/>
      <c r="FD35" s="83"/>
      <c r="FE35" s="83"/>
      <c r="FF35" s="83"/>
      <c r="FG35" s="83"/>
      <c r="FH35" s="83"/>
      <c r="FI35" s="83"/>
      <c r="FJ35" s="83"/>
      <c r="FK35" s="83"/>
      <c r="FL35" s="83"/>
      <c r="FM35" s="83"/>
      <c r="FN35" s="83"/>
      <c r="FO35" s="83"/>
      <c r="FP35" s="83"/>
      <c r="FQ35" s="83"/>
      <c r="FR35" s="83"/>
      <c r="FS35" s="83"/>
      <c r="FT35" s="83"/>
      <c r="FU35" s="83"/>
      <c r="FV35" s="83"/>
      <c r="FW35" s="83"/>
      <c r="FX35" s="83"/>
      <c r="FY35" s="83"/>
      <c r="FZ35" s="83"/>
      <c r="GA35" s="83"/>
      <c r="GB35" s="83"/>
      <c r="GC35" s="83"/>
      <c r="GD35" s="83"/>
      <c r="GE35" s="83"/>
      <c r="GF35" s="83"/>
      <c r="GG35" s="83"/>
      <c r="GH35" s="83"/>
      <c r="GI35" s="83"/>
      <c r="GJ35" s="83"/>
      <c r="GK35" s="83"/>
      <c r="GL35" s="83"/>
      <c r="GM35" s="83"/>
      <c r="GN35" s="83"/>
      <c r="GO35" s="83"/>
      <c r="GP35" s="83"/>
      <c r="GQ35" s="83"/>
      <c r="GR35" s="83"/>
      <c r="GS35" s="83"/>
      <c r="GT35" s="83"/>
      <c r="GU35" s="83"/>
      <c r="GV35" s="83"/>
      <c r="GW35" s="83"/>
      <c r="GX35" s="83"/>
      <c r="GY35" s="83"/>
      <c r="GZ35" s="83"/>
      <c r="HA35" s="83"/>
      <c r="HB35" s="83"/>
      <c r="HC35" s="83"/>
      <c r="HD35" s="83"/>
      <c r="HE35" s="83"/>
      <c r="HF35" s="83"/>
      <c r="HG35" s="83"/>
      <c r="HH35" s="83"/>
      <c r="HI35" s="83"/>
      <c r="HJ35" s="83"/>
      <c r="HK35" s="83"/>
      <c r="HL35" s="83"/>
      <c r="HM35" s="83"/>
      <c r="HN35" s="83"/>
      <c r="HO35" s="83"/>
      <c r="HP35" s="83"/>
      <c r="HQ35" s="83"/>
      <c r="HR35" s="83"/>
      <c r="HS35" s="83"/>
      <c r="HT35" s="83"/>
      <c r="HU35" s="83"/>
      <c r="HV35" s="83"/>
      <c r="HW35" s="83"/>
      <c r="HX35" s="83"/>
      <c r="HY35" s="83"/>
      <c r="HZ35" s="83"/>
      <c r="IA35" s="83"/>
      <c r="IB35" s="83"/>
      <c r="IC35" s="83"/>
      <c r="ID35" s="83"/>
      <c r="IE35" s="83"/>
      <c r="IF35" s="83"/>
      <c r="IG35" s="83"/>
      <c r="IH35" s="83"/>
      <c r="II35" s="83"/>
      <c r="IJ35" s="83"/>
      <c r="IK35" s="83"/>
      <c r="IL35" s="83"/>
      <c r="IM35" s="83"/>
      <c r="IN35" s="83"/>
      <c r="IO35" s="83"/>
      <c r="IP35" s="83"/>
      <c r="IQ35" s="83"/>
      <c r="IR35" s="83"/>
      <c r="IS35" s="83"/>
      <c r="IT35" s="83"/>
      <c r="IU35" s="83"/>
      <c r="IV35" s="83"/>
      <c r="IW35" s="83"/>
      <c r="IX35" s="83"/>
      <c r="IY35" s="83"/>
      <c r="IZ35" s="83"/>
      <c r="JA35" s="83"/>
      <c r="JB35" s="83"/>
      <c r="JC35" s="83"/>
      <c r="JD35" s="83"/>
      <c r="JE35" s="83"/>
      <c r="JF35" s="83"/>
      <c r="JG35" s="83"/>
      <c r="JH35" s="83"/>
      <c r="JI35" s="83"/>
      <c r="JJ35" s="83"/>
      <c r="JK35" s="83"/>
      <c r="JL35" s="83"/>
      <c r="JM35" s="83"/>
      <c r="JN35" s="83"/>
      <c r="JO35" s="83"/>
      <c r="JP35" s="83"/>
      <c r="JQ35" s="83"/>
      <c r="JR35" s="83"/>
      <c r="JS35" s="83"/>
      <c r="JT35" s="83"/>
      <c r="JU35" s="83"/>
      <c r="JV35" s="83"/>
      <c r="JW35" s="83"/>
      <c r="JX35" s="83"/>
      <c r="JY35" s="83"/>
      <c r="JZ35" s="83"/>
      <c r="KA35" s="83"/>
      <c r="KB35" s="83"/>
      <c r="KC35" s="83"/>
      <c r="KD35" s="83"/>
      <c r="KE35" s="83"/>
      <c r="KF35" s="83"/>
      <c r="KG35" s="83"/>
      <c r="KH35" s="83"/>
      <c r="KI35" s="83"/>
      <c r="KJ35" s="83"/>
      <c r="KK35" s="83"/>
      <c r="KL35" s="83"/>
      <c r="KM35" s="83"/>
      <c r="KN35" s="83"/>
      <c r="KO35" s="83"/>
      <c r="KP35" s="83"/>
      <c r="KQ35" s="83"/>
      <c r="KR35" s="83"/>
      <c r="KS35" s="83"/>
      <c r="KT35" s="83"/>
      <c r="KU35" s="83"/>
      <c r="KV35" s="83"/>
      <c r="KW35" s="83"/>
      <c r="KX35" s="83"/>
      <c r="KY35" s="83"/>
      <c r="KZ35" s="83"/>
      <c r="LA35" s="83"/>
      <c r="LB35" s="83"/>
      <c r="LC35" s="83"/>
      <c r="LD35" s="83"/>
      <c r="LE35" s="83"/>
      <c r="LF35" s="83"/>
      <c r="LG35" s="83"/>
      <c r="LH35" s="83"/>
      <c r="LI35" s="83"/>
      <c r="LJ35" s="83"/>
      <c r="LK35" s="83"/>
      <c r="LL35" s="83"/>
      <c r="LM35" s="83"/>
      <c r="LN35" s="83"/>
      <c r="LO35" s="83"/>
      <c r="LP35" s="83"/>
      <c r="LQ35" s="83"/>
      <c r="LR35" s="83"/>
      <c r="LS35" s="83"/>
      <c r="LT35" s="83"/>
      <c r="LU35" s="83"/>
      <c r="LV35" s="83"/>
      <c r="LW35" s="83"/>
      <c r="LX35" s="83"/>
      <c r="LY35" s="83"/>
      <c r="LZ35" s="83"/>
      <c r="MA35" s="83"/>
      <c r="MB35" s="83"/>
      <c r="MC35" s="83"/>
      <c r="MD35" s="83"/>
      <c r="ME35" s="83"/>
      <c r="MF35" s="83"/>
      <c r="MG35" s="83"/>
      <c r="MH35" s="83"/>
      <c r="MI35" s="83"/>
      <c r="MJ35" s="83"/>
      <c r="MK35" s="83"/>
      <c r="ML35" s="83"/>
      <c r="MM35" s="83"/>
      <c r="MN35" s="83"/>
      <c r="MO35" s="83"/>
      <c r="MP35" s="83"/>
      <c r="MQ35" s="83"/>
      <c r="MR35" s="83"/>
      <c r="MS35" s="83"/>
      <c r="MT35" s="83"/>
      <c r="MU35" s="83"/>
      <c r="MV35" s="83"/>
      <c r="MW35" s="83"/>
      <c r="MX35" s="83"/>
      <c r="MY35" s="83"/>
      <c r="MZ35" s="83"/>
      <c r="NA35" s="83"/>
      <c r="NB35" s="83"/>
      <c r="NC35" s="83"/>
      <c r="ND35" s="83"/>
      <c r="NE35" s="83"/>
      <c r="NF35" s="83"/>
      <c r="NG35" s="83"/>
      <c r="NH35" s="83"/>
      <c r="NI35" s="83"/>
      <c r="NJ35" s="83"/>
      <c r="NK35" s="83"/>
      <c r="NL35" s="83"/>
      <c r="NM35" s="83"/>
    </row>
    <row r="36" spans="1:377" s="19" customFormat="1" ht="22.5" customHeight="1" x14ac:dyDescent="0.2">
      <c r="A36" s="108"/>
      <c r="B36" s="110"/>
      <c r="C36" s="50" t="s">
        <v>54</v>
      </c>
      <c r="D36" s="50" t="s">
        <v>24</v>
      </c>
      <c r="E36" s="50" t="s">
        <v>25</v>
      </c>
      <c r="F36" s="106"/>
      <c r="G36" s="50" t="s">
        <v>26</v>
      </c>
      <c r="H36" s="50" t="s">
        <v>27</v>
      </c>
      <c r="I36" s="50" t="s">
        <v>28</v>
      </c>
      <c r="J36" s="106"/>
      <c r="K36" s="50" t="s">
        <v>55</v>
      </c>
      <c r="L36" s="50" t="s">
        <v>56</v>
      </c>
      <c r="M36" s="50" t="s">
        <v>57</v>
      </c>
      <c r="N36" s="106"/>
      <c r="O36" s="50" t="s">
        <v>58</v>
      </c>
      <c r="P36" s="50" t="s">
        <v>59</v>
      </c>
      <c r="Q36" s="50" t="s">
        <v>60</v>
      </c>
      <c r="R36" s="106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  <c r="CN36" s="83"/>
      <c r="CO36" s="83"/>
      <c r="CP36" s="83"/>
      <c r="CQ36" s="83"/>
      <c r="CR36" s="83"/>
      <c r="CS36" s="83"/>
      <c r="CT36" s="83"/>
      <c r="CU36" s="83"/>
      <c r="CV36" s="83"/>
      <c r="CW36" s="83"/>
      <c r="CX36" s="83"/>
      <c r="CY36" s="83"/>
      <c r="CZ36" s="83"/>
      <c r="DA36" s="83"/>
      <c r="DB36" s="83"/>
      <c r="DC36" s="83"/>
      <c r="DD36" s="83"/>
      <c r="DE36" s="83"/>
      <c r="DF36" s="83"/>
      <c r="DG36" s="83"/>
      <c r="DH36" s="83"/>
      <c r="DI36" s="83"/>
      <c r="DJ36" s="83"/>
      <c r="DK36" s="83"/>
      <c r="DL36" s="83"/>
      <c r="DM36" s="83"/>
      <c r="DN36" s="83"/>
      <c r="DO36" s="83"/>
      <c r="DP36" s="83"/>
      <c r="DQ36" s="83"/>
      <c r="DR36" s="83"/>
      <c r="DS36" s="83"/>
      <c r="DT36" s="83"/>
      <c r="DU36" s="83"/>
      <c r="DV36" s="83"/>
      <c r="DW36" s="83"/>
      <c r="DX36" s="83"/>
      <c r="DY36" s="83"/>
      <c r="DZ36" s="83"/>
      <c r="EA36" s="83"/>
      <c r="EB36" s="83"/>
      <c r="EC36" s="83"/>
      <c r="ED36" s="83"/>
      <c r="EE36" s="83"/>
      <c r="EF36" s="83"/>
      <c r="EG36" s="83"/>
      <c r="EH36" s="83"/>
      <c r="EI36" s="83"/>
      <c r="EJ36" s="83"/>
      <c r="EK36" s="83"/>
      <c r="EL36" s="83"/>
      <c r="EM36" s="83"/>
      <c r="EN36" s="83"/>
      <c r="EO36" s="83"/>
      <c r="EP36" s="83"/>
      <c r="EQ36" s="83"/>
      <c r="ER36" s="83"/>
      <c r="ES36" s="83"/>
      <c r="ET36" s="83"/>
      <c r="EU36" s="83"/>
      <c r="EV36" s="83"/>
      <c r="EW36" s="83"/>
      <c r="EX36" s="83"/>
      <c r="EY36" s="83"/>
      <c r="EZ36" s="83"/>
      <c r="FA36" s="83"/>
      <c r="FB36" s="83"/>
      <c r="FC36" s="83"/>
      <c r="FD36" s="83"/>
      <c r="FE36" s="83"/>
      <c r="FF36" s="83"/>
      <c r="FG36" s="83"/>
      <c r="FH36" s="83"/>
      <c r="FI36" s="83"/>
      <c r="FJ36" s="83"/>
      <c r="FK36" s="83"/>
      <c r="FL36" s="83"/>
      <c r="FM36" s="83"/>
      <c r="FN36" s="83"/>
      <c r="FO36" s="83"/>
      <c r="FP36" s="83"/>
      <c r="FQ36" s="83"/>
      <c r="FR36" s="83"/>
      <c r="FS36" s="83"/>
      <c r="FT36" s="83"/>
      <c r="FU36" s="83"/>
      <c r="FV36" s="83"/>
      <c r="FW36" s="83"/>
      <c r="FX36" s="83"/>
      <c r="FY36" s="83"/>
      <c r="FZ36" s="83"/>
      <c r="GA36" s="83"/>
      <c r="GB36" s="83"/>
      <c r="GC36" s="83"/>
      <c r="GD36" s="83"/>
      <c r="GE36" s="83"/>
      <c r="GF36" s="83"/>
      <c r="GG36" s="83"/>
      <c r="GH36" s="83"/>
      <c r="GI36" s="83"/>
      <c r="GJ36" s="83"/>
      <c r="GK36" s="83"/>
      <c r="GL36" s="83"/>
      <c r="GM36" s="83"/>
      <c r="GN36" s="83"/>
      <c r="GO36" s="83"/>
      <c r="GP36" s="83"/>
      <c r="GQ36" s="83"/>
      <c r="GR36" s="83"/>
      <c r="GS36" s="83"/>
      <c r="GT36" s="83"/>
      <c r="GU36" s="83"/>
      <c r="GV36" s="83"/>
      <c r="GW36" s="83"/>
      <c r="GX36" s="83"/>
      <c r="GY36" s="83"/>
      <c r="GZ36" s="83"/>
      <c r="HA36" s="83"/>
      <c r="HB36" s="83"/>
      <c r="HC36" s="83"/>
      <c r="HD36" s="83"/>
      <c r="HE36" s="83"/>
      <c r="HF36" s="83"/>
      <c r="HG36" s="83"/>
      <c r="HH36" s="83"/>
      <c r="HI36" s="83"/>
      <c r="HJ36" s="83"/>
      <c r="HK36" s="83"/>
      <c r="HL36" s="83"/>
      <c r="HM36" s="83"/>
      <c r="HN36" s="83"/>
      <c r="HO36" s="83"/>
      <c r="HP36" s="83"/>
      <c r="HQ36" s="83"/>
      <c r="HR36" s="83"/>
      <c r="HS36" s="83"/>
      <c r="HT36" s="83"/>
      <c r="HU36" s="83"/>
      <c r="HV36" s="83"/>
      <c r="HW36" s="83"/>
      <c r="HX36" s="83"/>
      <c r="HY36" s="83"/>
      <c r="HZ36" s="83"/>
      <c r="IA36" s="83"/>
      <c r="IB36" s="83"/>
      <c r="IC36" s="83"/>
      <c r="ID36" s="83"/>
      <c r="IE36" s="83"/>
      <c r="IF36" s="83"/>
      <c r="IG36" s="83"/>
      <c r="IH36" s="83"/>
      <c r="II36" s="83"/>
      <c r="IJ36" s="83"/>
      <c r="IK36" s="83"/>
      <c r="IL36" s="83"/>
      <c r="IM36" s="83"/>
      <c r="IN36" s="83"/>
      <c r="IO36" s="83"/>
      <c r="IP36" s="83"/>
      <c r="IQ36" s="83"/>
      <c r="IR36" s="83"/>
      <c r="IS36" s="83"/>
      <c r="IT36" s="83"/>
      <c r="IU36" s="83"/>
      <c r="IV36" s="83"/>
      <c r="IW36" s="83"/>
      <c r="IX36" s="83"/>
      <c r="IY36" s="83"/>
      <c r="IZ36" s="83"/>
      <c r="JA36" s="83"/>
      <c r="JB36" s="83"/>
      <c r="JC36" s="83"/>
      <c r="JD36" s="83"/>
      <c r="JE36" s="83"/>
      <c r="JF36" s="83"/>
      <c r="JG36" s="83"/>
      <c r="JH36" s="83"/>
      <c r="JI36" s="83"/>
      <c r="JJ36" s="83"/>
      <c r="JK36" s="83"/>
      <c r="JL36" s="83"/>
      <c r="JM36" s="83"/>
      <c r="JN36" s="83"/>
      <c r="JO36" s="83"/>
      <c r="JP36" s="83"/>
      <c r="JQ36" s="83"/>
      <c r="JR36" s="83"/>
      <c r="JS36" s="83"/>
      <c r="JT36" s="83"/>
      <c r="JU36" s="83"/>
      <c r="JV36" s="83"/>
      <c r="JW36" s="83"/>
      <c r="JX36" s="83"/>
      <c r="JY36" s="83"/>
      <c r="JZ36" s="83"/>
      <c r="KA36" s="83"/>
      <c r="KB36" s="83"/>
      <c r="KC36" s="83"/>
      <c r="KD36" s="83"/>
      <c r="KE36" s="83"/>
      <c r="KF36" s="83"/>
      <c r="KG36" s="83"/>
      <c r="KH36" s="83"/>
      <c r="KI36" s="83"/>
      <c r="KJ36" s="83"/>
      <c r="KK36" s="83"/>
      <c r="KL36" s="83"/>
      <c r="KM36" s="83"/>
      <c r="KN36" s="83"/>
      <c r="KO36" s="83"/>
      <c r="KP36" s="83"/>
      <c r="KQ36" s="83"/>
      <c r="KR36" s="83"/>
      <c r="KS36" s="83"/>
      <c r="KT36" s="83"/>
      <c r="KU36" s="83"/>
      <c r="KV36" s="83"/>
      <c r="KW36" s="83"/>
      <c r="KX36" s="83"/>
      <c r="KY36" s="83"/>
      <c r="KZ36" s="83"/>
      <c r="LA36" s="83"/>
      <c r="LB36" s="83"/>
      <c r="LC36" s="83"/>
      <c r="LD36" s="83"/>
      <c r="LE36" s="83"/>
      <c r="LF36" s="83"/>
      <c r="LG36" s="83"/>
      <c r="LH36" s="83"/>
      <c r="LI36" s="83"/>
      <c r="LJ36" s="83"/>
      <c r="LK36" s="83"/>
      <c r="LL36" s="83"/>
      <c r="LM36" s="83"/>
      <c r="LN36" s="83"/>
      <c r="LO36" s="83"/>
      <c r="LP36" s="83"/>
      <c r="LQ36" s="83"/>
      <c r="LR36" s="83"/>
      <c r="LS36" s="83"/>
      <c r="LT36" s="83"/>
      <c r="LU36" s="83"/>
      <c r="LV36" s="83"/>
      <c r="LW36" s="83"/>
      <c r="LX36" s="83"/>
      <c r="LY36" s="83"/>
      <c r="LZ36" s="83"/>
      <c r="MA36" s="83"/>
      <c r="MB36" s="83"/>
      <c r="MC36" s="83"/>
      <c r="MD36" s="83"/>
      <c r="ME36" s="83"/>
      <c r="MF36" s="83"/>
      <c r="MG36" s="83"/>
      <c r="MH36" s="83"/>
      <c r="MI36" s="83"/>
      <c r="MJ36" s="83"/>
      <c r="MK36" s="83"/>
      <c r="ML36" s="83"/>
      <c r="MM36" s="83"/>
      <c r="MN36" s="83"/>
      <c r="MO36" s="83"/>
      <c r="MP36" s="83"/>
      <c r="MQ36" s="83"/>
      <c r="MR36" s="83"/>
      <c r="MS36" s="83"/>
      <c r="MT36" s="83"/>
      <c r="MU36" s="83"/>
      <c r="MV36" s="83"/>
      <c r="MW36" s="83"/>
      <c r="MX36" s="83"/>
      <c r="MY36" s="83"/>
      <c r="MZ36" s="83"/>
      <c r="NA36" s="83"/>
      <c r="NB36" s="83"/>
      <c r="NC36" s="83"/>
      <c r="ND36" s="83"/>
      <c r="NE36" s="83"/>
      <c r="NF36" s="83"/>
      <c r="NG36" s="83"/>
      <c r="NH36" s="83"/>
      <c r="NI36" s="83"/>
      <c r="NJ36" s="83"/>
      <c r="NK36" s="83"/>
      <c r="NL36" s="83"/>
      <c r="NM36" s="83"/>
    </row>
    <row r="37" spans="1:377" s="13" customFormat="1" ht="19.5" customHeight="1" x14ac:dyDescent="0.55000000000000004">
      <c r="A37" s="21" t="s">
        <v>29</v>
      </c>
      <c r="B37" s="33">
        <f>SUM(B38)</f>
        <v>28500</v>
      </c>
      <c r="C37" s="33">
        <f t="shared" ref="C37:C38" si="43">SUM(C38)</f>
        <v>0</v>
      </c>
      <c r="D37" s="33">
        <f t="shared" ref="D37:D38" si="44">SUM(D38)</f>
        <v>0</v>
      </c>
      <c r="E37" s="33">
        <f t="shared" ref="E37:E38" si="45">SUM(E38)</f>
        <v>0</v>
      </c>
      <c r="F37" s="33">
        <f t="shared" ref="F37:F38" si="46">SUM(F38)</f>
        <v>0</v>
      </c>
      <c r="G37" s="33">
        <f t="shared" ref="G37:G38" si="47">SUM(G38)</f>
        <v>0</v>
      </c>
      <c r="H37" s="33">
        <f t="shared" ref="H37:H38" si="48">SUM(H38)</f>
        <v>18500</v>
      </c>
      <c r="I37" s="33">
        <f t="shared" ref="I37:I38" si="49">SUM(I38)</f>
        <v>0</v>
      </c>
      <c r="J37" s="33">
        <f t="shared" ref="J37:J38" si="50">SUM(J38)</f>
        <v>18500</v>
      </c>
      <c r="K37" s="33">
        <f t="shared" ref="K37:K38" si="51">SUM(K38)</f>
        <v>10000</v>
      </c>
      <c r="L37" s="33">
        <f t="shared" ref="L37:L38" si="52">SUM(L38)</f>
        <v>0</v>
      </c>
      <c r="M37" s="33">
        <f t="shared" ref="M37:M38" si="53">SUM(M38)</f>
        <v>0</v>
      </c>
      <c r="N37" s="33">
        <f t="shared" ref="N37:N38" si="54">SUM(N38)</f>
        <v>10000</v>
      </c>
      <c r="O37" s="33">
        <f t="shared" ref="O37:O38" si="55">SUM(O38)</f>
        <v>0</v>
      </c>
      <c r="P37" s="33">
        <f t="shared" ref="P37:P38" si="56">SUM(P38)</f>
        <v>0</v>
      </c>
      <c r="Q37" s="33">
        <f t="shared" ref="Q37:Q38" si="57">SUM(Q38)</f>
        <v>0</v>
      </c>
      <c r="R37" s="33">
        <f t="shared" ref="R37:R38" si="58">SUM(R38)</f>
        <v>0</v>
      </c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  <c r="GP37" s="42"/>
      <c r="GQ37" s="42"/>
      <c r="GR37" s="42"/>
      <c r="GS37" s="42"/>
      <c r="GT37" s="42"/>
      <c r="GU37" s="42"/>
      <c r="GV37" s="42"/>
      <c r="GW37" s="42"/>
      <c r="GX37" s="42"/>
      <c r="GY37" s="42"/>
      <c r="GZ37" s="42"/>
      <c r="HA37" s="42"/>
      <c r="HB37" s="42"/>
      <c r="HC37" s="42"/>
      <c r="HD37" s="42"/>
      <c r="HE37" s="42"/>
      <c r="HF37" s="42"/>
      <c r="HG37" s="42"/>
      <c r="HH37" s="42"/>
      <c r="HI37" s="42"/>
      <c r="HJ37" s="42"/>
      <c r="HK37" s="42"/>
      <c r="HL37" s="42"/>
      <c r="HM37" s="42"/>
      <c r="HN37" s="42"/>
      <c r="HO37" s="42"/>
      <c r="HP37" s="42"/>
      <c r="HQ37" s="42"/>
      <c r="HR37" s="42"/>
      <c r="HS37" s="42"/>
      <c r="HT37" s="42"/>
      <c r="HU37" s="42"/>
      <c r="HV37" s="42"/>
      <c r="HW37" s="42"/>
      <c r="HX37" s="42"/>
      <c r="HY37" s="42"/>
      <c r="HZ37" s="42"/>
      <c r="IA37" s="42"/>
      <c r="IB37" s="42"/>
      <c r="IC37" s="42"/>
      <c r="ID37" s="42"/>
      <c r="IE37" s="42"/>
      <c r="IF37" s="42"/>
      <c r="IG37" s="42"/>
      <c r="IH37" s="42"/>
      <c r="II37" s="42"/>
      <c r="IJ37" s="42"/>
      <c r="IK37" s="42"/>
      <c r="IL37" s="42"/>
      <c r="IM37" s="42"/>
      <c r="IN37" s="42"/>
      <c r="IO37" s="42"/>
      <c r="IP37" s="42"/>
      <c r="IQ37" s="42"/>
      <c r="IR37" s="42"/>
      <c r="IS37" s="42"/>
      <c r="IT37" s="42"/>
      <c r="IU37" s="42"/>
      <c r="IV37" s="42"/>
      <c r="IW37" s="42"/>
      <c r="IX37" s="42"/>
      <c r="IY37" s="42"/>
      <c r="IZ37" s="42"/>
      <c r="JA37" s="42"/>
      <c r="JB37" s="42"/>
      <c r="JC37" s="42"/>
      <c r="JD37" s="42"/>
      <c r="JE37" s="42"/>
      <c r="JF37" s="42"/>
      <c r="JG37" s="42"/>
      <c r="JH37" s="42"/>
      <c r="JI37" s="42"/>
      <c r="JJ37" s="42"/>
      <c r="JK37" s="42"/>
      <c r="JL37" s="42"/>
      <c r="JM37" s="42"/>
      <c r="JN37" s="42"/>
      <c r="JO37" s="42"/>
      <c r="JP37" s="42"/>
      <c r="JQ37" s="42"/>
      <c r="JR37" s="42"/>
      <c r="JS37" s="42"/>
      <c r="JT37" s="42"/>
      <c r="JU37" s="42"/>
      <c r="JV37" s="42"/>
      <c r="JW37" s="42"/>
      <c r="JX37" s="42"/>
      <c r="JY37" s="42"/>
      <c r="JZ37" s="42"/>
      <c r="KA37" s="42"/>
      <c r="KB37" s="42"/>
      <c r="KC37" s="42"/>
      <c r="KD37" s="42"/>
      <c r="KE37" s="42"/>
      <c r="KF37" s="42"/>
      <c r="KG37" s="42"/>
      <c r="KH37" s="42"/>
      <c r="KI37" s="42"/>
      <c r="KJ37" s="42"/>
      <c r="KK37" s="42"/>
      <c r="KL37" s="42"/>
      <c r="KM37" s="42"/>
      <c r="KN37" s="42"/>
      <c r="KO37" s="42"/>
      <c r="KP37" s="42"/>
      <c r="KQ37" s="42"/>
      <c r="KR37" s="42"/>
      <c r="KS37" s="42"/>
      <c r="KT37" s="42"/>
      <c r="KU37" s="42"/>
      <c r="KV37" s="42"/>
      <c r="KW37" s="42"/>
      <c r="KX37" s="42"/>
      <c r="KY37" s="42"/>
      <c r="KZ37" s="42"/>
      <c r="LA37" s="42"/>
      <c r="LB37" s="42"/>
      <c r="LC37" s="42"/>
      <c r="LD37" s="42"/>
      <c r="LE37" s="42"/>
      <c r="LF37" s="42"/>
      <c r="LG37" s="42"/>
      <c r="LH37" s="42"/>
      <c r="LI37" s="42"/>
      <c r="LJ37" s="42"/>
      <c r="LK37" s="42"/>
      <c r="LL37" s="42"/>
      <c r="LM37" s="42"/>
      <c r="LN37" s="42"/>
      <c r="LO37" s="42"/>
      <c r="LP37" s="42"/>
      <c r="LQ37" s="42"/>
      <c r="LR37" s="42"/>
      <c r="LS37" s="42"/>
      <c r="LT37" s="42"/>
      <c r="LU37" s="42"/>
      <c r="LV37" s="42"/>
      <c r="LW37" s="42"/>
      <c r="LX37" s="42"/>
      <c r="LY37" s="42"/>
      <c r="LZ37" s="42"/>
      <c r="MA37" s="42"/>
      <c r="MB37" s="42"/>
      <c r="MC37" s="42"/>
      <c r="MD37" s="42"/>
      <c r="ME37" s="42"/>
      <c r="MF37" s="42"/>
      <c r="MG37" s="42"/>
      <c r="MH37" s="42"/>
      <c r="MI37" s="42"/>
      <c r="MJ37" s="42"/>
      <c r="MK37" s="42"/>
      <c r="ML37" s="42"/>
      <c r="MM37" s="42"/>
      <c r="MN37" s="42"/>
      <c r="MO37" s="42"/>
      <c r="MP37" s="42"/>
      <c r="MQ37" s="42"/>
      <c r="MR37" s="42"/>
      <c r="MS37" s="42"/>
      <c r="MT37" s="42"/>
      <c r="MU37" s="42"/>
      <c r="MV37" s="42"/>
      <c r="MW37" s="42"/>
      <c r="MX37" s="42"/>
      <c r="MY37" s="42"/>
      <c r="MZ37" s="42"/>
      <c r="NA37" s="42"/>
      <c r="NB37" s="42"/>
      <c r="NC37" s="42"/>
      <c r="ND37" s="42"/>
      <c r="NE37" s="42"/>
      <c r="NF37" s="42"/>
      <c r="NG37" s="42"/>
      <c r="NH37" s="42"/>
      <c r="NI37" s="42"/>
      <c r="NJ37" s="42"/>
      <c r="NK37" s="42"/>
      <c r="NL37" s="42"/>
      <c r="NM37" s="42"/>
    </row>
    <row r="38" spans="1:377" s="13" customFormat="1" ht="19.5" customHeight="1" x14ac:dyDescent="0.55000000000000004">
      <c r="A38" s="23" t="s">
        <v>3</v>
      </c>
      <c r="B38" s="36">
        <f>SUM(B39)</f>
        <v>28500</v>
      </c>
      <c r="C38" s="36">
        <f t="shared" si="43"/>
        <v>0</v>
      </c>
      <c r="D38" s="36">
        <f t="shared" si="44"/>
        <v>0</v>
      </c>
      <c r="E38" s="36">
        <f t="shared" si="45"/>
        <v>0</v>
      </c>
      <c r="F38" s="36">
        <f t="shared" si="46"/>
        <v>0</v>
      </c>
      <c r="G38" s="36">
        <f t="shared" si="47"/>
        <v>0</v>
      </c>
      <c r="H38" s="36">
        <f t="shared" si="48"/>
        <v>18500</v>
      </c>
      <c r="I38" s="36">
        <f t="shared" si="49"/>
        <v>0</v>
      </c>
      <c r="J38" s="36">
        <f t="shared" si="50"/>
        <v>18500</v>
      </c>
      <c r="K38" s="36">
        <f t="shared" si="51"/>
        <v>10000</v>
      </c>
      <c r="L38" s="36">
        <f t="shared" si="52"/>
        <v>0</v>
      </c>
      <c r="M38" s="36">
        <f t="shared" si="53"/>
        <v>0</v>
      </c>
      <c r="N38" s="36">
        <f t="shared" si="54"/>
        <v>10000</v>
      </c>
      <c r="O38" s="36">
        <f t="shared" si="55"/>
        <v>0</v>
      </c>
      <c r="P38" s="36">
        <f t="shared" si="56"/>
        <v>0</v>
      </c>
      <c r="Q38" s="36">
        <f t="shared" si="57"/>
        <v>0</v>
      </c>
      <c r="R38" s="36">
        <f t="shared" si="58"/>
        <v>0</v>
      </c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2"/>
      <c r="FR38" s="42"/>
      <c r="FS38" s="42"/>
      <c r="FT38" s="42"/>
      <c r="FU38" s="42"/>
      <c r="FV38" s="42"/>
      <c r="FW38" s="42"/>
      <c r="FX38" s="42"/>
      <c r="FY38" s="42"/>
      <c r="FZ38" s="42"/>
      <c r="GA38" s="42"/>
      <c r="GB38" s="42"/>
      <c r="GC38" s="42"/>
      <c r="GD38" s="42"/>
      <c r="GE38" s="42"/>
      <c r="GF38" s="42"/>
      <c r="GG38" s="42"/>
      <c r="GH38" s="42"/>
      <c r="GI38" s="42"/>
      <c r="GJ38" s="42"/>
      <c r="GK38" s="42"/>
      <c r="GL38" s="42"/>
      <c r="GM38" s="42"/>
      <c r="GN38" s="42"/>
      <c r="GO38" s="42"/>
      <c r="GP38" s="42"/>
      <c r="GQ38" s="42"/>
      <c r="GR38" s="42"/>
      <c r="GS38" s="42"/>
      <c r="GT38" s="42"/>
      <c r="GU38" s="42"/>
      <c r="GV38" s="42"/>
      <c r="GW38" s="42"/>
      <c r="GX38" s="42"/>
      <c r="GY38" s="42"/>
      <c r="GZ38" s="42"/>
      <c r="HA38" s="42"/>
      <c r="HB38" s="42"/>
      <c r="HC38" s="42"/>
      <c r="HD38" s="42"/>
      <c r="HE38" s="42"/>
      <c r="HF38" s="42"/>
      <c r="HG38" s="42"/>
      <c r="HH38" s="42"/>
      <c r="HI38" s="42"/>
      <c r="HJ38" s="42"/>
      <c r="HK38" s="42"/>
      <c r="HL38" s="42"/>
      <c r="HM38" s="42"/>
      <c r="HN38" s="42"/>
      <c r="HO38" s="42"/>
      <c r="HP38" s="42"/>
      <c r="HQ38" s="42"/>
      <c r="HR38" s="42"/>
      <c r="HS38" s="42"/>
      <c r="HT38" s="42"/>
      <c r="HU38" s="42"/>
      <c r="HV38" s="42"/>
      <c r="HW38" s="42"/>
      <c r="HX38" s="42"/>
      <c r="HY38" s="42"/>
      <c r="HZ38" s="42"/>
      <c r="IA38" s="42"/>
      <c r="IB38" s="42"/>
      <c r="IC38" s="42"/>
      <c r="ID38" s="42"/>
      <c r="IE38" s="42"/>
      <c r="IF38" s="42"/>
      <c r="IG38" s="42"/>
      <c r="IH38" s="42"/>
      <c r="II38" s="42"/>
      <c r="IJ38" s="42"/>
      <c r="IK38" s="42"/>
      <c r="IL38" s="42"/>
      <c r="IM38" s="42"/>
      <c r="IN38" s="42"/>
      <c r="IO38" s="42"/>
      <c r="IP38" s="42"/>
      <c r="IQ38" s="42"/>
      <c r="IR38" s="42"/>
      <c r="IS38" s="42"/>
      <c r="IT38" s="42"/>
      <c r="IU38" s="42"/>
      <c r="IV38" s="42"/>
      <c r="IW38" s="42"/>
      <c r="IX38" s="42"/>
      <c r="IY38" s="42"/>
      <c r="IZ38" s="42"/>
      <c r="JA38" s="42"/>
      <c r="JB38" s="42"/>
      <c r="JC38" s="42"/>
      <c r="JD38" s="42"/>
      <c r="JE38" s="42"/>
      <c r="JF38" s="42"/>
      <c r="JG38" s="42"/>
      <c r="JH38" s="42"/>
      <c r="JI38" s="42"/>
      <c r="JJ38" s="42"/>
      <c r="JK38" s="42"/>
      <c r="JL38" s="42"/>
      <c r="JM38" s="42"/>
      <c r="JN38" s="42"/>
      <c r="JO38" s="42"/>
      <c r="JP38" s="42"/>
      <c r="JQ38" s="42"/>
      <c r="JR38" s="42"/>
      <c r="JS38" s="42"/>
      <c r="JT38" s="42"/>
      <c r="JU38" s="42"/>
      <c r="JV38" s="42"/>
      <c r="JW38" s="42"/>
      <c r="JX38" s="42"/>
      <c r="JY38" s="42"/>
      <c r="JZ38" s="42"/>
      <c r="KA38" s="42"/>
      <c r="KB38" s="42"/>
      <c r="KC38" s="42"/>
      <c r="KD38" s="42"/>
      <c r="KE38" s="42"/>
      <c r="KF38" s="42"/>
      <c r="KG38" s="42"/>
      <c r="KH38" s="42"/>
      <c r="KI38" s="42"/>
      <c r="KJ38" s="42"/>
      <c r="KK38" s="42"/>
      <c r="KL38" s="42"/>
      <c r="KM38" s="42"/>
      <c r="KN38" s="42"/>
      <c r="KO38" s="42"/>
      <c r="KP38" s="42"/>
      <c r="KQ38" s="42"/>
      <c r="KR38" s="42"/>
      <c r="KS38" s="42"/>
      <c r="KT38" s="42"/>
      <c r="KU38" s="42"/>
      <c r="KV38" s="42"/>
      <c r="KW38" s="42"/>
      <c r="KX38" s="42"/>
      <c r="KY38" s="42"/>
      <c r="KZ38" s="42"/>
      <c r="LA38" s="42"/>
      <c r="LB38" s="42"/>
      <c r="LC38" s="42"/>
      <c r="LD38" s="42"/>
      <c r="LE38" s="42"/>
      <c r="LF38" s="42"/>
      <c r="LG38" s="42"/>
      <c r="LH38" s="42"/>
      <c r="LI38" s="42"/>
      <c r="LJ38" s="42"/>
      <c r="LK38" s="42"/>
      <c r="LL38" s="42"/>
      <c r="LM38" s="42"/>
      <c r="LN38" s="42"/>
      <c r="LO38" s="42"/>
      <c r="LP38" s="42"/>
      <c r="LQ38" s="42"/>
      <c r="LR38" s="42"/>
      <c r="LS38" s="42"/>
      <c r="LT38" s="42"/>
      <c r="LU38" s="42"/>
      <c r="LV38" s="42"/>
      <c r="LW38" s="42"/>
      <c r="LX38" s="42"/>
      <c r="LY38" s="42"/>
      <c r="LZ38" s="42"/>
      <c r="MA38" s="42"/>
      <c r="MB38" s="42"/>
      <c r="MC38" s="42"/>
      <c r="MD38" s="42"/>
      <c r="ME38" s="42"/>
      <c r="MF38" s="42"/>
      <c r="MG38" s="42"/>
      <c r="MH38" s="42"/>
      <c r="MI38" s="42"/>
      <c r="MJ38" s="42"/>
      <c r="MK38" s="42"/>
      <c r="ML38" s="42"/>
      <c r="MM38" s="42"/>
      <c r="MN38" s="42"/>
      <c r="MO38" s="42"/>
      <c r="MP38" s="42"/>
      <c r="MQ38" s="42"/>
      <c r="MR38" s="42"/>
      <c r="MS38" s="42"/>
      <c r="MT38" s="42"/>
      <c r="MU38" s="42"/>
      <c r="MV38" s="42"/>
      <c r="MW38" s="42"/>
      <c r="MX38" s="42"/>
      <c r="MY38" s="42"/>
      <c r="MZ38" s="42"/>
      <c r="NA38" s="42"/>
      <c r="NB38" s="42"/>
      <c r="NC38" s="42"/>
      <c r="ND38" s="42"/>
      <c r="NE38" s="42"/>
      <c r="NF38" s="42"/>
      <c r="NG38" s="42"/>
      <c r="NH38" s="42"/>
      <c r="NI38" s="42"/>
      <c r="NJ38" s="42"/>
      <c r="NK38" s="42"/>
      <c r="NL38" s="42"/>
      <c r="NM38" s="42"/>
    </row>
    <row r="39" spans="1:377" s="13" customFormat="1" ht="19.5" customHeight="1" x14ac:dyDescent="0.55000000000000004">
      <c r="A39" s="25" t="s">
        <v>30</v>
      </c>
      <c r="B39" s="34">
        <f t="shared" ref="B39:R39" si="59">SUM(B40+B41+B44)</f>
        <v>28500</v>
      </c>
      <c r="C39" s="34">
        <f t="shared" si="59"/>
        <v>0</v>
      </c>
      <c r="D39" s="34">
        <f t="shared" si="59"/>
        <v>0</v>
      </c>
      <c r="E39" s="34">
        <f t="shared" si="59"/>
        <v>0</v>
      </c>
      <c r="F39" s="34">
        <f t="shared" si="59"/>
        <v>0</v>
      </c>
      <c r="G39" s="34">
        <f t="shared" si="59"/>
        <v>0</v>
      </c>
      <c r="H39" s="34">
        <f t="shared" si="59"/>
        <v>18500</v>
      </c>
      <c r="I39" s="34">
        <f t="shared" si="59"/>
        <v>0</v>
      </c>
      <c r="J39" s="34">
        <f t="shared" si="59"/>
        <v>18500</v>
      </c>
      <c r="K39" s="34">
        <f t="shared" si="59"/>
        <v>10000</v>
      </c>
      <c r="L39" s="34">
        <f t="shared" si="59"/>
        <v>0</v>
      </c>
      <c r="M39" s="34">
        <f t="shared" si="59"/>
        <v>0</v>
      </c>
      <c r="N39" s="34">
        <f t="shared" si="59"/>
        <v>10000</v>
      </c>
      <c r="O39" s="34">
        <f t="shared" si="59"/>
        <v>0</v>
      </c>
      <c r="P39" s="34">
        <f t="shared" si="59"/>
        <v>0</v>
      </c>
      <c r="Q39" s="34">
        <f t="shared" si="59"/>
        <v>0</v>
      </c>
      <c r="R39" s="34">
        <f t="shared" si="59"/>
        <v>0</v>
      </c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  <c r="FP39" s="42"/>
      <c r="FQ39" s="42"/>
      <c r="FR39" s="42"/>
      <c r="FS39" s="42"/>
      <c r="FT39" s="42"/>
      <c r="FU39" s="42"/>
      <c r="FV39" s="42"/>
      <c r="FW39" s="42"/>
      <c r="FX39" s="42"/>
      <c r="FY39" s="42"/>
      <c r="FZ39" s="42"/>
      <c r="GA39" s="42"/>
      <c r="GB39" s="42"/>
      <c r="GC39" s="42"/>
      <c r="GD39" s="42"/>
      <c r="GE39" s="42"/>
      <c r="GF39" s="42"/>
      <c r="GG39" s="42"/>
      <c r="GH39" s="42"/>
      <c r="GI39" s="42"/>
      <c r="GJ39" s="42"/>
      <c r="GK39" s="42"/>
      <c r="GL39" s="42"/>
      <c r="GM39" s="42"/>
      <c r="GN39" s="42"/>
      <c r="GO39" s="42"/>
      <c r="GP39" s="42"/>
      <c r="GQ39" s="42"/>
      <c r="GR39" s="42"/>
      <c r="GS39" s="42"/>
      <c r="GT39" s="42"/>
      <c r="GU39" s="42"/>
      <c r="GV39" s="42"/>
      <c r="GW39" s="42"/>
      <c r="GX39" s="42"/>
      <c r="GY39" s="42"/>
      <c r="GZ39" s="42"/>
      <c r="HA39" s="42"/>
      <c r="HB39" s="42"/>
      <c r="HC39" s="42"/>
      <c r="HD39" s="42"/>
      <c r="HE39" s="42"/>
      <c r="HF39" s="42"/>
      <c r="HG39" s="42"/>
      <c r="HH39" s="42"/>
      <c r="HI39" s="42"/>
      <c r="HJ39" s="42"/>
      <c r="HK39" s="42"/>
      <c r="HL39" s="42"/>
      <c r="HM39" s="42"/>
      <c r="HN39" s="42"/>
      <c r="HO39" s="42"/>
      <c r="HP39" s="42"/>
      <c r="HQ39" s="42"/>
      <c r="HR39" s="42"/>
      <c r="HS39" s="42"/>
      <c r="HT39" s="42"/>
      <c r="HU39" s="42"/>
      <c r="HV39" s="42"/>
      <c r="HW39" s="42"/>
      <c r="HX39" s="42"/>
      <c r="HY39" s="42"/>
      <c r="HZ39" s="42"/>
      <c r="IA39" s="42"/>
      <c r="IB39" s="42"/>
      <c r="IC39" s="42"/>
      <c r="ID39" s="42"/>
      <c r="IE39" s="42"/>
      <c r="IF39" s="42"/>
      <c r="IG39" s="42"/>
      <c r="IH39" s="42"/>
      <c r="II39" s="42"/>
      <c r="IJ39" s="42"/>
      <c r="IK39" s="42"/>
      <c r="IL39" s="42"/>
      <c r="IM39" s="42"/>
      <c r="IN39" s="42"/>
      <c r="IO39" s="42"/>
      <c r="IP39" s="42"/>
      <c r="IQ39" s="42"/>
      <c r="IR39" s="42"/>
      <c r="IS39" s="42"/>
      <c r="IT39" s="42"/>
      <c r="IU39" s="42"/>
      <c r="IV39" s="42"/>
      <c r="IW39" s="42"/>
      <c r="IX39" s="42"/>
      <c r="IY39" s="42"/>
      <c r="IZ39" s="42"/>
      <c r="JA39" s="42"/>
      <c r="JB39" s="42"/>
      <c r="JC39" s="42"/>
      <c r="JD39" s="42"/>
      <c r="JE39" s="42"/>
      <c r="JF39" s="42"/>
      <c r="JG39" s="42"/>
      <c r="JH39" s="42"/>
      <c r="JI39" s="42"/>
      <c r="JJ39" s="42"/>
      <c r="JK39" s="42"/>
      <c r="JL39" s="42"/>
      <c r="JM39" s="42"/>
      <c r="JN39" s="42"/>
      <c r="JO39" s="42"/>
      <c r="JP39" s="42"/>
      <c r="JQ39" s="42"/>
      <c r="JR39" s="42"/>
      <c r="JS39" s="42"/>
      <c r="JT39" s="42"/>
      <c r="JU39" s="42"/>
      <c r="JV39" s="42"/>
      <c r="JW39" s="42"/>
      <c r="JX39" s="42"/>
      <c r="JY39" s="42"/>
      <c r="JZ39" s="42"/>
      <c r="KA39" s="42"/>
      <c r="KB39" s="42"/>
      <c r="KC39" s="42"/>
      <c r="KD39" s="42"/>
      <c r="KE39" s="42"/>
      <c r="KF39" s="42"/>
      <c r="KG39" s="42"/>
      <c r="KH39" s="42"/>
      <c r="KI39" s="42"/>
      <c r="KJ39" s="42"/>
      <c r="KK39" s="42"/>
      <c r="KL39" s="42"/>
      <c r="KM39" s="42"/>
      <c r="KN39" s="42"/>
      <c r="KO39" s="42"/>
      <c r="KP39" s="42"/>
      <c r="KQ39" s="42"/>
      <c r="KR39" s="42"/>
      <c r="KS39" s="42"/>
      <c r="KT39" s="42"/>
      <c r="KU39" s="42"/>
      <c r="KV39" s="42"/>
      <c r="KW39" s="42"/>
      <c r="KX39" s="42"/>
      <c r="KY39" s="42"/>
      <c r="KZ39" s="42"/>
      <c r="LA39" s="42"/>
      <c r="LB39" s="42"/>
      <c r="LC39" s="42"/>
      <c r="LD39" s="42"/>
      <c r="LE39" s="42"/>
      <c r="LF39" s="42"/>
      <c r="LG39" s="42"/>
      <c r="LH39" s="42"/>
      <c r="LI39" s="42"/>
      <c r="LJ39" s="42"/>
      <c r="LK39" s="42"/>
      <c r="LL39" s="42"/>
      <c r="LM39" s="42"/>
      <c r="LN39" s="42"/>
      <c r="LO39" s="42"/>
      <c r="LP39" s="42"/>
      <c r="LQ39" s="42"/>
      <c r="LR39" s="42"/>
      <c r="LS39" s="42"/>
      <c r="LT39" s="42"/>
      <c r="LU39" s="42"/>
      <c r="LV39" s="42"/>
      <c r="LW39" s="42"/>
      <c r="LX39" s="42"/>
      <c r="LY39" s="42"/>
      <c r="LZ39" s="42"/>
      <c r="MA39" s="42"/>
      <c r="MB39" s="42"/>
      <c r="MC39" s="42"/>
      <c r="MD39" s="42"/>
      <c r="ME39" s="42"/>
      <c r="MF39" s="42"/>
      <c r="MG39" s="42"/>
      <c r="MH39" s="42"/>
      <c r="MI39" s="42"/>
      <c r="MJ39" s="42"/>
      <c r="MK39" s="42"/>
      <c r="ML39" s="42"/>
      <c r="MM39" s="42"/>
      <c r="MN39" s="42"/>
      <c r="MO39" s="42"/>
      <c r="MP39" s="42"/>
      <c r="MQ39" s="42"/>
      <c r="MR39" s="42"/>
      <c r="MS39" s="42"/>
      <c r="MT39" s="42"/>
      <c r="MU39" s="42"/>
      <c r="MV39" s="42"/>
      <c r="MW39" s="42"/>
      <c r="MX39" s="42"/>
      <c r="MY39" s="42"/>
      <c r="MZ39" s="42"/>
      <c r="NA39" s="42"/>
      <c r="NB39" s="42"/>
      <c r="NC39" s="42"/>
      <c r="ND39" s="42"/>
      <c r="NE39" s="42"/>
      <c r="NF39" s="42"/>
      <c r="NG39" s="42"/>
      <c r="NH39" s="42"/>
      <c r="NI39" s="42"/>
      <c r="NJ39" s="42"/>
      <c r="NK39" s="42"/>
      <c r="NL39" s="42"/>
      <c r="NM39" s="42"/>
    </row>
    <row r="40" spans="1:377" s="13" customFormat="1" ht="19.5" customHeight="1" x14ac:dyDescent="0.55000000000000004">
      <c r="A40" s="27" t="s">
        <v>31</v>
      </c>
      <c r="B40" s="34">
        <v>0</v>
      </c>
      <c r="C40" s="34"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  <c r="FP40" s="42"/>
      <c r="FQ40" s="42"/>
      <c r="FR40" s="42"/>
      <c r="FS40" s="42"/>
      <c r="FT40" s="42"/>
      <c r="FU40" s="42"/>
      <c r="FV40" s="42"/>
      <c r="FW40" s="42"/>
      <c r="FX40" s="42"/>
      <c r="FY40" s="42"/>
      <c r="FZ40" s="42"/>
      <c r="GA40" s="42"/>
      <c r="GB40" s="42"/>
      <c r="GC40" s="42"/>
      <c r="GD40" s="42"/>
      <c r="GE40" s="42"/>
      <c r="GF40" s="42"/>
      <c r="GG40" s="42"/>
      <c r="GH40" s="42"/>
      <c r="GI40" s="42"/>
      <c r="GJ40" s="42"/>
      <c r="GK40" s="42"/>
      <c r="GL40" s="42"/>
      <c r="GM40" s="42"/>
      <c r="GN40" s="42"/>
      <c r="GO40" s="42"/>
      <c r="GP40" s="42"/>
      <c r="GQ40" s="42"/>
      <c r="GR40" s="42"/>
      <c r="GS40" s="42"/>
      <c r="GT40" s="42"/>
      <c r="GU40" s="42"/>
      <c r="GV40" s="42"/>
      <c r="GW40" s="42"/>
      <c r="GX40" s="42"/>
      <c r="GY40" s="42"/>
      <c r="GZ40" s="42"/>
      <c r="HA40" s="42"/>
      <c r="HB40" s="42"/>
      <c r="HC40" s="42"/>
      <c r="HD40" s="42"/>
      <c r="HE40" s="42"/>
      <c r="HF40" s="42"/>
      <c r="HG40" s="42"/>
      <c r="HH40" s="42"/>
      <c r="HI40" s="42"/>
      <c r="HJ40" s="42"/>
      <c r="HK40" s="42"/>
      <c r="HL40" s="42"/>
      <c r="HM40" s="42"/>
      <c r="HN40" s="42"/>
      <c r="HO40" s="42"/>
      <c r="HP40" s="42"/>
      <c r="HQ40" s="42"/>
      <c r="HR40" s="42"/>
      <c r="HS40" s="42"/>
      <c r="HT40" s="42"/>
      <c r="HU40" s="42"/>
      <c r="HV40" s="42"/>
      <c r="HW40" s="42"/>
      <c r="HX40" s="42"/>
      <c r="HY40" s="42"/>
      <c r="HZ40" s="42"/>
      <c r="IA40" s="42"/>
      <c r="IB40" s="42"/>
      <c r="IC40" s="42"/>
      <c r="ID40" s="42"/>
      <c r="IE40" s="42"/>
      <c r="IF40" s="42"/>
      <c r="IG40" s="42"/>
      <c r="IH40" s="42"/>
      <c r="II40" s="42"/>
      <c r="IJ40" s="42"/>
      <c r="IK40" s="42"/>
      <c r="IL40" s="42"/>
      <c r="IM40" s="42"/>
      <c r="IN40" s="42"/>
      <c r="IO40" s="42"/>
      <c r="IP40" s="42"/>
      <c r="IQ40" s="42"/>
      <c r="IR40" s="42"/>
      <c r="IS40" s="42"/>
      <c r="IT40" s="42"/>
      <c r="IU40" s="42"/>
      <c r="IV40" s="42"/>
      <c r="IW40" s="42"/>
      <c r="IX40" s="42"/>
      <c r="IY40" s="42"/>
      <c r="IZ40" s="42"/>
      <c r="JA40" s="42"/>
      <c r="JB40" s="42"/>
      <c r="JC40" s="42"/>
      <c r="JD40" s="42"/>
      <c r="JE40" s="42"/>
      <c r="JF40" s="42"/>
      <c r="JG40" s="42"/>
      <c r="JH40" s="42"/>
      <c r="JI40" s="42"/>
      <c r="JJ40" s="42"/>
      <c r="JK40" s="42"/>
      <c r="JL40" s="42"/>
      <c r="JM40" s="42"/>
      <c r="JN40" s="42"/>
      <c r="JO40" s="42"/>
      <c r="JP40" s="42"/>
      <c r="JQ40" s="42"/>
      <c r="JR40" s="42"/>
      <c r="JS40" s="42"/>
      <c r="JT40" s="42"/>
      <c r="JU40" s="42"/>
      <c r="JV40" s="42"/>
      <c r="JW40" s="42"/>
      <c r="JX40" s="42"/>
      <c r="JY40" s="42"/>
      <c r="JZ40" s="42"/>
      <c r="KA40" s="42"/>
      <c r="KB40" s="42"/>
      <c r="KC40" s="42"/>
      <c r="KD40" s="42"/>
      <c r="KE40" s="42"/>
      <c r="KF40" s="42"/>
      <c r="KG40" s="42"/>
      <c r="KH40" s="42"/>
      <c r="KI40" s="42"/>
      <c r="KJ40" s="42"/>
      <c r="KK40" s="42"/>
      <c r="KL40" s="42"/>
      <c r="KM40" s="42"/>
      <c r="KN40" s="42"/>
      <c r="KO40" s="42"/>
      <c r="KP40" s="42"/>
      <c r="KQ40" s="42"/>
      <c r="KR40" s="42"/>
      <c r="KS40" s="42"/>
      <c r="KT40" s="42"/>
      <c r="KU40" s="42"/>
      <c r="KV40" s="42"/>
      <c r="KW40" s="42"/>
      <c r="KX40" s="42"/>
      <c r="KY40" s="42"/>
      <c r="KZ40" s="42"/>
      <c r="LA40" s="42"/>
      <c r="LB40" s="42"/>
      <c r="LC40" s="42"/>
      <c r="LD40" s="42"/>
      <c r="LE40" s="42"/>
      <c r="LF40" s="42"/>
      <c r="LG40" s="42"/>
      <c r="LH40" s="42"/>
      <c r="LI40" s="42"/>
      <c r="LJ40" s="42"/>
      <c r="LK40" s="42"/>
      <c r="LL40" s="42"/>
      <c r="LM40" s="42"/>
      <c r="LN40" s="42"/>
      <c r="LO40" s="42"/>
      <c r="LP40" s="42"/>
      <c r="LQ40" s="42"/>
      <c r="LR40" s="42"/>
      <c r="LS40" s="42"/>
      <c r="LT40" s="42"/>
      <c r="LU40" s="42"/>
      <c r="LV40" s="42"/>
      <c r="LW40" s="42"/>
      <c r="LX40" s="42"/>
      <c r="LY40" s="42"/>
      <c r="LZ40" s="42"/>
      <c r="MA40" s="42"/>
      <c r="MB40" s="42"/>
      <c r="MC40" s="42"/>
      <c r="MD40" s="42"/>
      <c r="ME40" s="42"/>
      <c r="MF40" s="42"/>
      <c r="MG40" s="42"/>
      <c r="MH40" s="42"/>
      <c r="MI40" s="42"/>
      <c r="MJ40" s="42"/>
      <c r="MK40" s="42"/>
      <c r="ML40" s="42"/>
      <c r="MM40" s="42"/>
      <c r="MN40" s="42"/>
      <c r="MO40" s="42"/>
      <c r="MP40" s="42"/>
      <c r="MQ40" s="42"/>
      <c r="MR40" s="42"/>
      <c r="MS40" s="42"/>
      <c r="MT40" s="42"/>
      <c r="MU40" s="42"/>
      <c r="MV40" s="42"/>
      <c r="MW40" s="42"/>
      <c r="MX40" s="42"/>
      <c r="MY40" s="42"/>
      <c r="MZ40" s="42"/>
      <c r="NA40" s="42"/>
      <c r="NB40" s="42"/>
      <c r="NC40" s="42"/>
      <c r="ND40" s="42"/>
      <c r="NE40" s="42"/>
      <c r="NF40" s="42"/>
      <c r="NG40" s="42"/>
      <c r="NH40" s="42"/>
      <c r="NI40" s="42"/>
      <c r="NJ40" s="42"/>
      <c r="NK40" s="42"/>
      <c r="NL40" s="42"/>
      <c r="NM40" s="42"/>
    </row>
    <row r="41" spans="1:377" s="13" customFormat="1" ht="19.5" customHeight="1" x14ac:dyDescent="0.55000000000000004">
      <c r="A41" s="27" t="s">
        <v>32</v>
      </c>
      <c r="B41" s="34">
        <f t="shared" ref="B41:R41" si="60">SUM(B42:B43)</f>
        <v>10700</v>
      </c>
      <c r="C41" s="34">
        <f t="shared" si="60"/>
        <v>0</v>
      </c>
      <c r="D41" s="34">
        <f t="shared" si="60"/>
        <v>0</v>
      </c>
      <c r="E41" s="34">
        <f t="shared" si="60"/>
        <v>0</v>
      </c>
      <c r="F41" s="34">
        <f t="shared" si="60"/>
        <v>0</v>
      </c>
      <c r="G41" s="34">
        <f t="shared" si="60"/>
        <v>0</v>
      </c>
      <c r="H41" s="34">
        <f t="shared" si="60"/>
        <v>10700</v>
      </c>
      <c r="I41" s="34">
        <f t="shared" si="60"/>
        <v>0</v>
      </c>
      <c r="J41" s="34">
        <f t="shared" si="60"/>
        <v>10700</v>
      </c>
      <c r="K41" s="34">
        <f t="shared" si="60"/>
        <v>0</v>
      </c>
      <c r="L41" s="34">
        <f t="shared" si="60"/>
        <v>0</v>
      </c>
      <c r="M41" s="34">
        <f t="shared" si="60"/>
        <v>0</v>
      </c>
      <c r="N41" s="34">
        <f t="shared" si="60"/>
        <v>0</v>
      </c>
      <c r="O41" s="34">
        <f t="shared" si="60"/>
        <v>0</v>
      </c>
      <c r="P41" s="34">
        <f t="shared" si="60"/>
        <v>0</v>
      </c>
      <c r="Q41" s="34">
        <f t="shared" si="60"/>
        <v>0</v>
      </c>
      <c r="R41" s="34">
        <f t="shared" si="60"/>
        <v>0</v>
      </c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  <c r="FP41" s="42"/>
      <c r="FQ41" s="42"/>
      <c r="FR41" s="42"/>
      <c r="FS41" s="42"/>
      <c r="FT41" s="42"/>
      <c r="FU41" s="42"/>
      <c r="FV41" s="42"/>
      <c r="FW41" s="42"/>
      <c r="FX41" s="42"/>
      <c r="FY41" s="42"/>
      <c r="FZ41" s="42"/>
      <c r="GA41" s="42"/>
      <c r="GB41" s="42"/>
      <c r="GC41" s="42"/>
      <c r="GD41" s="42"/>
      <c r="GE41" s="42"/>
      <c r="GF41" s="42"/>
      <c r="GG41" s="42"/>
      <c r="GH41" s="42"/>
      <c r="GI41" s="42"/>
      <c r="GJ41" s="42"/>
      <c r="GK41" s="42"/>
      <c r="GL41" s="42"/>
      <c r="GM41" s="42"/>
      <c r="GN41" s="42"/>
      <c r="GO41" s="42"/>
      <c r="GP41" s="42"/>
      <c r="GQ41" s="42"/>
      <c r="GR41" s="42"/>
      <c r="GS41" s="42"/>
      <c r="GT41" s="42"/>
      <c r="GU41" s="42"/>
      <c r="GV41" s="42"/>
      <c r="GW41" s="42"/>
      <c r="GX41" s="42"/>
      <c r="GY41" s="42"/>
      <c r="GZ41" s="42"/>
      <c r="HA41" s="42"/>
      <c r="HB41" s="42"/>
      <c r="HC41" s="42"/>
      <c r="HD41" s="42"/>
      <c r="HE41" s="42"/>
      <c r="HF41" s="42"/>
      <c r="HG41" s="42"/>
      <c r="HH41" s="42"/>
      <c r="HI41" s="42"/>
      <c r="HJ41" s="42"/>
      <c r="HK41" s="42"/>
      <c r="HL41" s="42"/>
      <c r="HM41" s="42"/>
      <c r="HN41" s="42"/>
      <c r="HO41" s="42"/>
      <c r="HP41" s="42"/>
      <c r="HQ41" s="42"/>
      <c r="HR41" s="42"/>
      <c r="HS41" s="42"/>
      <c r="HT41" s="42"/>
      <c r="HU41" s="42"/>
      <c r="HV41" s="42"/>
      <c r="HW41" s="42"/>
      <c r="HX41" s="42"/>
      <c r="HY41" s="42"/>
      <c r="HZ41" s="42"/>
      <c r="IA41" s="42"/>
      <c r="IB41" s="42"/>
      <c r="IC41" s="42"/>
      <c r="ID41" s="42"/>
      <c r="IE41" s="42"/>
      <c r="IF41" s="42"/>
      <c r="IG41" s="42"/>
      <c r="IH41" s="42"/>
      <c r="II41" s="42"/>
      <c r="IJ41" s="42"/>
      <c r="IK41" s="42"/>
      <c r="IL41" s="42"/>
      <c r="IM41" s="42"/>
      <c r="IN41" s="42"/>
      <c r="IO41" s="42"/>
      <c r="IP41" s="42"/>
      <c r="IQ41" s="42"/>
      <c r="IR41" s="42"/>
      <c r="IS41" s="42"/>
      <c r="IT41" s="42"/>
      <c r="IU41" s="42"/>
      <c r="IV41" s="42"/>
      <c r="IW41" s="42"/>
      <c r="IX41" s="42"/>
      <c r="IY41" s="42"/>
      <c r="IZ41" s="42"/>
      <c r="JA41" s="42"/>
      <c r="JB41" s="42"/>
      <c r="JC41" s="42"/>
      <c r="JD41" s="42"/>
      <c r="JE41" s="42"/>
      <c r="JF41" s="42"/>
      <c r="JG41" s="42"/>
      <c r="JH41" s="42"/>
      <c r="JI41" s="42"/>
      <c r="JJ41" s="42"/>
      <c r="JK41" s="42"/>
      <c r="JL41" s="42"/>
      <c r="JM41" s="42"/>
      <c r="JN41" s="42"/>
      <c r="JO41" s="42"/>
      <c r="JP41" s="42"/>
      <c r="JQ41" s="42"/>
      <c r="JR41" s="42"/>
      <c r="JS41" s="42"/>
      <c r="JT41" s="42"/>
      <c r="JU41" s="42"/>
      <c r="JV41" s="42"/>
      <c r="JW41" s="42"/>
      <c r="JX41" s="42"/>
      <c r="JY41" s="42"/>
      <c r="JZ41" s="42"/>
      <c r="KA41" s="42"/>
      <c r="KB41" s="42"/>
      <c r="KC41" s="42"/>
      <c r="KD41" s="42"/>
      <c r="KE41" s="42"/>
      <c r="KF41" s="42"/>
      <c r="KG41" s="42"/>
      <c r="KH41" s="42"/>
      <c r="KI41" s="42"/>
      <c r="KJ41" s="42"/>
      <c r="KK41" s="42"/>
      <c r="KL41" s="42"/>
      <c r="KM41" s="42"/>
      <c r="KN41" s="42"/>
      <c r="KO41" s="42"/>
      <c r="KP41" s="42"/>
      <c r="KQ41" s="42"/>
      <c r="KR41" s="42"/>
      <c r="KS41" s="42"/>
      <c r="KT41" s="42"/>
      <c r="KU41" s="42"/>
      <c r="KV41" s="42"/>
      <c r="KW41" s="42"/>
      <c r="KX41" s="42"/>
      <c r="KY41" s="42"/>
      <c r="KZ41" s="42"/>
      <c r="LA41" s="42"/>
      <c r="LB41" s="42"/>
      <c r="LC41" s="42"/>
      <c r="LD41" s="42"/>
      <c r="LE41" s="42"/>
      <c r="LF41" s="42"/>
      <c r="LG41" s="42"/>
      <c r="LH41" s="42"/>
      <c r="LI41" s="42"/>
      <c r="LJ41" s="42"/>
      <c r="LK41" s="42"/>
      <c r="LL41" s="42"/>
      <c r="LM41" s="42"/>
      <c r="LN41" s="42"/>
      <c r="LO41" s="42"/>
      <c r="LP41" s="42"/>
      <c r="LQ41" s="42"/>
      <c r="LR41" s="42"/>
      <c r="LS41" s="42"/>
      <c r="LT41" s="42"/>
      <c r="LU41" s="42"/>
      <c r="LV41" s="42"/>
      <c r="LW41" s="42"/>
      <c r="LX41" s="42"/>
      <c r="LY41" s="42"/>
      <c r="LZ41" s="42"/>
      <c r="MA41" s="42"/>
      <c r="MB41" s="42"/>
      <c r="MC41" s="42"/>
      <c r="MD41" s="42"/>
      <c r="ME41" s="42"/>
      <c r="MF41" s="42"/>
      <c r="MG41" s="42"/>
      <c r="MH41" s="42"/>
      <c r="MI41" s="42"/>
      <c r="MJ41" s="42"/>
      <c r="MK41" s="42"/>
      <c r="ML41" s="42"/>
      <c r="MM41" s="42"/>
      <c r="MN41" s="42"/>
      <c r="MO41" s="42"/>
      <c r="MP41" s="42"/>
      <c r="MQ41" s="42"/>
      <c r="MR41" s="42"/>
      <c r="MS41" s="42"/>
      <c r="MT41" s="42"/>
      <c r="MU41" s="42"/>
      <c r="MV41" s="42"/>
      <c r="MW41" s="42"/>
      <c r="MX41" s="42"/>
      <c r="MY41" s="42"/>
      <c r="MZ41" s="42"/>
      <c r="NA41" s="42"/>
      <c r="NB41" s="42"/>
      <c r="NC41" s="42"/>
      <c r="ND41" s="42"/>
      <c r="NE41" s="42"/>
      <c r="NF41" s="42"/>
      <c r="NG41" s="42"/>
      <c r="NH41" s="42"/>
      <c r="NI41" s="42"/>
      <c r="NJ41" s="42"/>
      <c r="NK41" s="42"/>
      <c r="NL41" s="42"/>
      <c r="NM41" s="42"/>
    </row>
    <row r="42" spans="1:377" s="13" customFormat="1" ht="19.5" customHeight="1" x14ac:dyDescent="0.55000000000000004">
      <c r="A42" s="25" t="s">
        <v>33</v>
      </c>
      <c r="B42" s="34">
        <f t="shared" ref="B42:B43" si="61">SUM(F42+J42+N42+R42)</f>
        <v>7700</v>
      </c>
      <c r="C42" s="52">
        <f>+โครงการ2!C27</f>
        <v>0</v>
      </c>
      <c r="D42" s="52">
        <f>+โครงการ2!D27</f>
        <v>0</v>
      </c>
      <c r="E42" s="52">
        <f>+โครงการ2!E27</f>
        <v>0</v>
      </c>
      <c r="F42" s="34">
        <f t="shared" ref="F42:F43" si="62">SUM(C42:E42)</f>
        <v>0</v>
      </c>
      <c r="G42" s="52">
        <f>+โครงการ2!G27</f>
        <v>0</v>
      </c>
      <c r="H42" s="52">
        <f>+โครงการ2!H27</f>
        <v>7700</v>
      </c>
      <c r="I42" s="52">
        <f>+โครงการ2!I27</f>
        <v>0</v>
      </c>
      <c r="J42" s="34">
        <f t="shared" ref="J42:J43" si="63">SUM(G42:I42)</f>
        <v>7700</v>
      </c>
      <c r="K42" s="52">
        <f>+โครงการ2!K27</f>
        <v>0</v>
      </c>
      <c r="L42" s="52">
        <f>+โครงการ2!L27</f>
        <v>0</v>
      </c>
      <c r="M42" s="52">
        <f>+โครงการ2!M27</f>
        <v>0</v>
      </c>
      <c r="N42" s="34">
        <f t="shared" ref="N42:N43" si="64">SUM(K42:M42)</f>
        <v>0</v>
      </c>
      <c r="O42" s="52">
        <f>+โครงการ2!O27</f>
        <v>0</v>
      </c>
      <c r="P42" s="52">
        <f>+โครงการ2!P27</f>
        <v>0</v>
      </c>
      <c r="Q42" s="52">
        <f>+โครงการ2!Q27</f>
        <v>0</v>
      </c>
      <c r="R42" s="34">
        <f t="shared" ref="R42:R43" si="65">SUM(O42:Q42)</f>
        <v>0</v>
      </c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  <c r="FP42" s="42"/>
      <c r="FQ42" s="42"/>
      <c r="FR42" s="42"/>
      <c r="FS42" s="42"/>
      <c r="FT42" s="42"/>
      <c r="FU42" s="42"/>
      <c r="FV42" s="42"/>
      <c r="FW42" s="42"/>
      <c r="FX42" s="42"/>
      <c r="FY42" s="42"/>
      <c r="FZ42" s="42"/>
      <c r="GA42" s="42"/>
      <c r="GB42" s="42"/>
      <c r="GC42" s="42"/>
      <c r="GD42" s="42"/>
      <c r="GE42" s="42"/>
      <c r="GF42" s="42"/>
      <c r="GG42" s="42"/>
      <c r="GH42" s="42"/>
      <c r="GI42" s="42"/>
      <c r="GJ42" s="42"/>
      <c r="GK42" s="42"/>
      <c r="GL42" s="42"/>
      <c r="GM42" s="42"/>
      <c r="GN42" s="42"/>
      <c r="GO42" s="42"/>
      <c r="GP42" s="42"/>
      <c r="GQ42" s="42"/>
      <c r="GR42" s="42"/>
      <c r="GS42" s="42"/>
      <c r="GT42" s="42"/>
      <c r="GU42" s="42"/>
      <c r="GV42" s="42"/>
      <c r="GW42" s="42"/>
      <c r="GX42" s="42"/>
      <c r="GY42" s="42"/>
      <c r="GZ42" s="42"/>
      <c r="HA42" s="42"/>
      <c r="HB42" s="42"/>
      <c r="HC42" s="42"/>
      <c r="HD42" s="42"/>
      <c r="HE42" s="42"/>
      <c r="HF42" s="42"/>
      <c r="HG42" s="42"/>
      <c r="HH42" s="42"/>
      <c r="HI42" s="42"/>
      <c r="HJ42" s="42"/>
      <c r="HK42" s="42"/>
      <c r="HL42" s="42"/>
      <c r="HM42" s="42"/>
      <c r="HN42" s="42"/>
      <c r="HO42" s="42"/>
      <c r="HP42" s="42"/>
      <c r="HQ42" s="42"/>
      <c r="HR42" s="42"/>
      <c r="HS42" s="42"/>
      <c r="HT42" s="42"/>
      <c r="HU42" s="42"/>
      <c r="HV42" s="42"/>
      <c r="HW42" s="42"/>
      <c r="HX42" s="42"/>
      <c r="HY42" s="42"/>
      <c r="HZ42" s="42"/>
      <c r="IA42" s="42"/>
      <c r="IB42" s="42"/>
      <c r="IC42" s="42"/>
      <c r="ID42" s="42"/>
      <c r="IE42" s="42"/>
      <c r="IF42" s="42"/>
      <c r="IG42" s="42"/>
      <c r="IH42" s="42"/>
      <c r="II42" s="42"/>
      <c r="IJ42" s="42"/>
      <c r="IK42" s="42"/>
      <c r="IL42" s="42"/>
      <c r="IM42" s="42"/>
      <c r="IN42" s="42"/>
      <c r="IO42" s="42"/>
      <c r="IP42" s="42"/>
      <c r="IQ42" s="42"/>
      <c r="IR42" s="42"/>
      <c r="IS42" s="42"/>
      <c r="IT42" s="42"/>
      <c r="IU42" s="42"/>
      <c r="IV42" s="42"/>
      <c r="IW42" s="42"/>
      <c r="IX42" s="42"/>
      <c r="IY42" s="42"/>
      <c r="IZ42" s="42"/>
      <c r="JA42" s="42"/>
      <c r="JB42" s="42"/>
      <c r="JC42" s="42"/>
      <c r="JD42" s="42"/>
      <c r="JE42" s="42"/>
      <c r="JF42" s="42"/>
      <c r="JG42" s="42"/>
      <c r="JH42" s="42"/>
      <c r="JI42" s="42"/>
      <c r="JJ42" s="42"/>
      <c r="JK42" s="42"/>
      <c r="JL42" s="42"/>
      <c r="JM42" s="42"/>
      <c r="JN42" s="42"/>
      <c r="JO42" s="42"/>
      <c r="JP42" s="42"/>
      <c r="JQ42" s="42"/>
      <c r="JR42" s="42"/>
      <c r="JS42" s="42"/>
      <c r="JT42" s="42"/>
      <c r="JU42" s="42"/>
      <c r="JV42" s="42"/>
      <c r="JW42" s="42"/>
      <c r="JX42" s="42"/>
      <c r="JY42" s="42"/>
      <c r="JZ42" s="42"/>
      <c r="KA42" s="42"/>
      <c r="KB42" s="42"/>
      <c r="KC42" s="42"/>
      <c r="KD42" s="42"/>
      <c r="KE42" s="42"/>
      <c r="KF42" s="42"/>
      <c r="KG42" s="42"/>
      <c r="KH42" s="42"/>
      <c r="KI42" s="42"/>
      <c r="KJ42" s="42"/>
      <c r="KK42" s="42"/>
      <c r="KL42" s="42"/>
      <c r="KM42" s="42"/>
      <c r="KN42" s="42"/>
      <c r="KO42" s="42"/>
      <c r="KP42" s="42"/>
      <c r="KQ42" s="42"/>
      <c r="KR42" s="42"/>
      <c r="KS42" s="42"/>
      <c r="KT42" s="42"/>
      <c r="KU42" s="42"/>
      <c r="KV42" s="42"/>
      <c r="KW42" s="42"/>
      <c r="KX42" s="42"/>
      <c r="KY42" s="42"/>
      <c r="KZ42" s="42"/>
      <c r="LA42" s="42"/>
      <c r="LB42" s="42"/>
      <c r="LC42" s="42"/>
      <c r="LD42" s="42"/>
      <c r="LE42" s="42"/>
      <c r="LF42" s="42"/>
      <c r="LG42" s="42"/>
      <c r="LH42" s="42"/>
      <c r="LI42" s="42"/>
      <c r="LJ42" s="42"/>
      <c r="LK42" s="42"/>
      <c r="LL42" s="42"/>
      <c r="LM42" s="42"/>
      <c r="LN42" s="42"/>
      <c r="LO42" s="42"/>
      <c r="LP42" s="42"/>
      <c r="LQ42" s="42"/>
      <c r="LR42" s="42"/>
      <c r="LS42" s="42"/>
      <c r="LT42" s="42"/>
      <c r="LU42" s="42"/>
      <c r="LV42" s="42"/>
      <c r="LW42" s="42"/>
      <c r="LX42" s="42"/>
      <c r="LY42" s="42"/>
      <c r="LZ42" s="42"/>
      <c r="MA42" s="42"/>
      <c r="MB42" s="42"/>
      <c r="MC42" s="42"/>
      <c r="MD42" s="42"/>
      <c r="ME42" s="42"/>
      <c r="MF42" s="42"/>
      <c r="MG42" s="42"/>
      <c r="MH42" s="42"/>
      <c r="MI42" s="42"/>
      <c r="MJ42" s="42"/>
      <c r="MK42" s="42"/>
      <c r="ML42" s="42"/>
      <c r="MM42" s="42"/>
      <c r="MN42" s="42"/>
      <c r="MO42" s="42"/>
      <c r="MP42" s="42"/>
      <c r="MQ42" s="42"/>
      <c r="MR42" s="42"/>
      <c r="MS42" s="42"/>
      <c r="MT42" s="42"/>
      <c r="MU42" s="42"/>
      <c r="MV42" s="42"/>
      <c r="MW42" s="42"/>
      <c r="MX42" s="42"/>
      <c r="MY42" s="42"/>
      <c r="MZ42" s="42"/>
      <c r="NA42" s="42"/>
      <c r="NB42" s="42"/>
      <c r="NC42" s="42"/>
      <c r="ND42" s="42"/>
      <c r="NE42" s="42"/>
      <c r="NF42" s="42"/>
      <c r="NG42" s="42"/>
      <c r="NH42" s="42"/>
      <c r="NI42" s="42"/>
      <c r="NJ42" s="42"/>
      <c r="NK42" s="42"/>
      <c r="NL42" s="42"/>
      <c r="NM42" s="42"/>
    </row>
    <row r="43" spans="1:377" s="13" customFormat="1" ht="19.5" customHeight="1" x14ac:dyDescent="0.55000000000000004">
      <c r="A43" s="25" t="s">
        <v>34</v>
      </c>
      <c r="B43" s="34">
        <f t="shared" si="61"/>
        <v>3000</v>
      </c>
      <c r="C43" s="52">
        <f>+โครงการ2!C28</f>
        <v>0</v>
      </c>
      <c r="D43" s="52">
        <f>+โครงการ2!D28</f>
        <v>0</v>
      </c>
      <c r="E43" s="52">
        <f>+โครงการ2!E28</f>
        <v>0</v>
      </c>
      <c r="F43" s="34">
        <f t="shared" si="62"/>
        <v>0</v>
      </c>
      <c r="G43" s="52">
        <f>+โครงการ2!G28</f>
        <v>0</v>
      </c>
      <c r="H43" s="52">
        <f>+โครงการ2!H28</f>
        <v>3000</v>
      </c>
      <c r="I43" s="52">
        <f>+โครงการ2!I28</f>
        <v>0</v>
      </c>
      <c r="J43" s="34">
        <f t="shared" si="63"/>
        <v>3000</v>
      </c>
      <c r="K43" s="52">
        <f>+โครงการ2!K28</f>
        <v>0</v>
      </c>
      <c r="L43" s="52">
        <f>+โครงการ2!L28</f>
        <v>0</v>
      </c>
      <c r="M43" s="52">
        <f>+โครงการ2!M28</f>
        <v>0</v>
      </c>
      <c r="N43" s="34">
        <f t="shared" si="64"/>
        <v>0</v>
      </c>
      <c r="O43" s="52">
        <f>+โครงการ2!O28</f>
        <v>0</v>
      </c>
      <c r="P43" s="52">
        <f>+โครงการ2!P28</f>
        <v>0</v>
      </c>
      <c r="Q43" s="52">
        <f>+โครงการ2!Q28</f>
        <v>0</v>
      </c>
      <c r="R43" s="34">
        <f t="shared" si="65"/>
        <v>0</v>
      </c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  <c r="FP43" s="42"/>
      <c r="FQ43" s="42"/>
      <c r="FR43" s="42"/>
      <c r="FS43" s="42"/>
      <c r="FT43" s="42"/>
      <c r="FU43" s="42"/>
      <c r="FV43" s="42"/>
      <c r="FW43" s="42"/>
      <c r="FX43" s="42"/>
      <c r="FY43" s="42"/>
      <c r="FZ43" s="42"/>
      <c r="GA43" s="42"/>
      <c r="GB43" s="42"/>
      <c r="GC43" s="42"/>
      <c r="GD43" s="42"/>
      <c r="GE43" s="42"/>
      <c r="GF43" s="42"/>
      <c r="GG43" s="42"/>
      <c r="GH43" s="42"/>
      <c r="GI43" s="42"/>
      <c r="GJ43" s="42"/>
      <c r="GK43" s="42"/>
      <c r="GL43" s="42"/>
      <c r="GM43" s="42"/>
      <c r="GN43" s="42"/>
      <c r="GO43" s="42"/>
      <c r="GP43" s="42"/>
      <c r="GQ43" s="42"/>
      <c r="GR43" s="42"/>
      <c r="GS43" s="42"/>
      <c r="GT43" s="42"/>
      <c r="GU43" s="42"/>
      <c r="GV43" s="42"/>
      <c r="GW43" s="42"/>
      <c r="GX43" s="42"/>
      <c r="GY43" s="42"/>
      <c r="GZ43" s="42"/>
      <c r="HA43" s="42"/>
      <c r="HB43" s="42"/>
      <c r="HC43" s="42"/>
      <c r="HD43" s="42"/>
      <c r="HE43" s="42"/>
      <c r="HF43" s="42"/>
      <c r="HG43" s="42"/>
      <c r="HH43" s="42"/>
      <c r="HI43" s="42"/>
      <c r="HJ43" s="42"/>
      <c r="HK43" s="42"/>
      <c r="HL43" s="42"/>
      <c r="HM43" s="42"/>
      <c r="HN43" s="42"/>
      <c r="HO43" s="42"/>
      <c r="HP43" s="42"/>
      <c r="HQ43" s="42"/>
      <c r="HR43" s="42"/>
      <c r="HS43" s="42"/>
      <c r="HT43" s="42"/>
      <c r="HU43" s="42"/>
      <c r="HV43" s="42"/>
      <c r="HW43" s="42"/>
      <c r="HX43" s="42"/>
      <c r="HY43" s="42"/>
      <c r="HZ43" s="42"/>
      <c r="IA43" s="42"/>
      <c r="IB43" s="42"/>
      <c r="IC43" s="42"/>
      <c r="ID43" s="42"/>
      <c r="IE43" s="42"/>
      <c r="IF43" s="42"/>
      <c r="IG43" s="42"/>
      <c r="IH43" s="42"/>
      <c r="II43" s="42"/>
      <c r="IJ43" s="42"/>
      <c r="IK43" s="42"/>
      <c r="IL43" s="42"/>
      <c r="IM43" s="42"/>
      <c r="IN43" s="42"/>
      <c r="IO43" s="42"/>
      <c r="IP43" s="42"/>
      <c r="IQ43" s="42"/>
      <c r="IR43" s="42"/>
      <c r="IS43" s="42"/>
      <c r="IT43" s="42"/>
      <c r="IU43" s="42"/>
      <c r="IV43" s="42"/>
      <c r="IW43" s="42"/>
      <c r="IX43" s="42"/>
      <c r="IY43" s="42"/>
      <c r="IZ43" s="42"/>
      <c r="JA43" s="42"/>
      <c r="JB43" s="42"/>
      <c r="JC43" s="42"/>
      <c r="JD43" s="42"/>
      <c r="JE43" s="42"/>
      <c r="JF43" s="42"/>
      <c r="JG43" s="42"/>
      <c r="JH43" s="42"/>
      <c r="JI43" s="42"/>
      <c r="JJ43" s="42"/>
      <c r="JK43" s="42"/>
      <c r="JL43" s="42"/>
      <c r="JM43" s="42"/>
      <c r="JN43" s="42"/>
      <c r="JO43" s="42"/>
      <c r="JP43" s="42"/>
      <c r="JQ43" s="42"/>
      <c r="JR43" s="42"/>
      <c r="JS43" s="42"/>
      <c r="JT43" s="42"/>
      <c r="JU43" s="42"/>
      <c r="JV43" s="42"/>
      <c r="JW43" s="42"/>
      <c r="JX43" s="42"/>
      <c r="JY43" s="42"/>
      <c r="JZ43" s="42"/>
      <c r="KA43" s="42"/>
      <c r="KB43" s="42"/>
      <c r="KC43" s="42"/>
      <c r="KD43" s="42"/>
      <c r="KE43" s="42"/>
      <c r="KF43" s="42"/>
      <c r="KG43" s="42"/>
      <c r="KH43" s="42"/>
      <c r="KI43" s="42"/>
      <c r="KJ43" s="42"/>
      <c r="KK43" s="42"/>
      <c r="KL43" s="42"/>
      <c r="KM43" s="42"/>
      <c r="KN43" s="42"/>
      <c r="KO43" s="42"/>
      <c r="KP43" s="42"/>
      <c r="KQ43" s="42"/>
      <c r="KR43" s="42"/>
      <c r="KS43" s="42"/>
      <c r="KT43" s="42"/>
      <c r="KU43" s="42"/>
      <c r="KV43" s="42"/>
      <c r="KW43" s="42"/>
      <c r="KX43" s="42"/>
      <c r="KY43" s="42"/>
      <c r="KZ43" s="42"/>
      <c r="LA43" s="42"/>
      <c r="LB43" s="42"/>
      <c r="LC43" s="42"/>
      <c r="LD43" s="42"/>
      <c r="LE43" s="42"/>
      <c r="LF43" s="42"/>
      <c r="LG43" s="42"/>
      <c r="LH43" s="42"/>
      <c r="LI43" s="42"/>
      <c r="LJ43" s="42"/>
      <c r="LK43" s="42"/>
      <c r="LL43" s="42"/>
      <c r="LM43" s="42"/>
      <c r="LN43" s="42"/>
      <c r="LO43" s="42"/>
      <c r="LP43" s="42"/>
      <c r="LQ43" s="42"/>
      <c r="LR43" s="42"/>
      <c r="LS43" s="42"/>
      <c r="LT43" s="42"/>
      <c r="LU43" s="42"/>
      <c r="LV43" s="42"/>
      <c r="LW43" s="42"/>
      <c r="LX43" s="42"/>
      <c r="LY43" s="42"/>
      <c r="LZ43" s="42"/>
      <c r="MA43" s="42"/>
      <c r="MB43" s="42"/>
      <c r="MC43" s="42"/>
      <c r="MD43" s="42"/>
      <c r="ME43" s="42"/>
      <c r="MF43" s="42"/>
      <c r="MG43" s="42"/>
      <c r="MH43" s="42"/>
      <c r="MI43" s="42"/>
      <c r="MJ43" s="42"/>
      <c r="MK43" s="42"/>
      <c r="ML43" s="42"/>
      <c r="MM43" s="42"/>
      <c r="MN43" s="42"/>
      <c r="MO43" s="42"/>
      <c r="MP43" s="42"/>
      <c r="MQ43" s="42"/>
      <c r="MR43" s="42"/>
      <c r="MS43" s="42"/>
      <c r="MT43" s="42"/>
      <c r="MU43" s="42"/>
      <c r="MV43" s="42"/>
      <c r="MW43" s="42"/>
      <c r="MX43" s="42"/>
      <c r="MY43" s="42"/>
      <c r="MZ43" s="42"/>
      <c r="NA43" s="42"/>
      <c r="NB43" s="42"/>
      <c r="NC43" s="42"/>
      <c r="ND43" s="42"/>
      <c r="NE43" s="42"/>
      <c r="NF43" s="42"/>
      <c r="NG43" s="42"/>
      <c r="NH43" s="42"/>
      <c r="NI43" s="42"/>
      <c r="NJ43" s="42"/>
      <c r="NK43" s="42"/>
      <c r="NL43" s="42"/>
      <c r="NM43" s="42"/>
    </row>
    <row r="44" spans="1:377" s="13" customFormat="1" ht="19.5" customHeight="1" x14ac:dyDescent="0.55000000000000004">
      <c r="A44" s="27" t="s">
        <v>35</v>
      </c>
      <c r="B44" s="34">
        <f t="shared" ref="B44:R44" si="66">SUM(B45:B48)</f>
        <v>17800</v>
      </c>
      <c r="C44" s="34">
        <f t="shared" si="66"/>
        <v>0</v>
      </c>
      <c r="D44" s="34">
        <f t="shared" si="66"/>
        <v>0</v>
      </c>
      <c r="E44" s="34">
        <f t="shared" si="66"/>
        <v>0</v>
      </c>
      <c r="F44" s="34">
        <f t="shared" si="66"/>
        <v>0</v>
      </c>
      <c r="G44" s="34">
        <f t="shared" si="66"/>
        <v>0</v>
      </c>
      <c r="H44" s="34">
        <f t="shared" si="66"/>
        <v>7800</v>
      </c>
      <c r="I44" s="34">
        <f t="shared" si="66"/>
        <v>0</v>
      </c>
      <c r="J44" s="34">
        <f t="shared" si="66"/>
        <v>7800</v>
      </c>
      <c r="K44" s="34">
        <f t="shared" si="66"/>
        <v>10000</v>
      </c>
      <c r="L44" s="34">
        <f t="shared" si="66"/>
        <v>0</v>
      </c>
      <c r="M44" s="34">
        <f t="shared" si="66"/>
        <v>0</v>
      </c>
      <c r="N44" s="34">
        <f t="shared" si="66"/>
        <v>10000</v>
      </c>
      <c r="O44" s="34">
        <f t="shared" si="66"/>
        <v>0</v>
      </c>
      <c r="P44" s="34">
        <f t="shared" si="66"/>
        <v>0</v>
      </c>
      <c r="Q44" s="34">
        <f t="shared" si="66"/>
        <v>0</v>
      </c>
      <c r="R44" s="34">
        <f t="shared" si="66"/>
        <v>0</v>
      </c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  <c r="FP44" s="42"/>
      <c r="FQ44" s="42"/>
      <c r="FR44" s="42"/>
      <c r="FS44" s="42"/>
      <c r="FT44" s="42"/>
      <c r="FU44" s="42"/>
      <c r="FV44" s="42"/>
      <c r="FW44" s="42"/>
      <c r="FX44" s="42"/>
      <c r="FY44" s="42"/>
      <c r="FZ44" s="42"/>
      <c r="GA44" s="42"/>
      <c r="GB44" s="42"/>
      <c r="GC44" s="42"/>
      <c r="GD44" s="42"/>
      <c r="GE44" s="42"/>
      <c r="GF44" s="42"/>
      <c r="GG44" s="42"/>
      <c r="GH44" s="42"/>
      <c r="GI44" s="42"/>
      <c r="GJ44" s="42"/>
      <c r="GK44" s="42"/>
      <c r="GL44" s="42"/>
      <c r="GM44" s="42"/>
      <c r="GN44" s="42"/>
      <c r="GO44" s="42"/>
      <c r="GP44" s="42"/>
      <c r="GQ44" s="42"/>
      <c r="GR44" s="42"/>
      <c r="GS44" s="42"/>
      <c r="GT44" s="42"/>
      <c r="GU44" s="42"/>
      <c r="GV44" s="42"/>
      <c r="GW44" s="42"/>
      <c r="GX44" s="42"/>
      <c r="GY44" s="42"/>
      <c r="GZ44" s="42"/>
      <c r="HA44" s="42"/>
      <c r="HB44" s="42"/>
      <c r="HC44" s="42"/>
      <c r="HD44" s="42"/>
      <c r="HE44" s="42"/>
      <c r="HF44" s="42"/>
      <c r="HG44" s="42"/>
      <c r="HH44" s="42"/>
      <c r="HI44" s="42"/>
      <c r="HJ44" s="42"/>
      <c r="HK44" s="42"/>
      <c r="HL44" s="42"/>
      <c r="HM44" s="42"/>
      <c r="HN44" s="42"/>
      <c r="HO44" s="42"/>
      <c r="HP44" s="42"/>
      <c r="HQ44" s="42"/>
      <c r="HR44" s="42"/>
      <c r="HS44" s="42"/>
      <c r="HT44" s="42"/>
      <c r="HU44" s="42"/>
      <c r="HV44" s="42"/>
      <c r="HW44" s="42"/>
      <c r="HX44" s="42"/>
      <c r="HY44" s="42"/>
      <c r="HZ44" s="42"/>
      <c r="IA44" s="42"/>
      <c r="IB44" s="42"/>
      <c r="IC44" s="42"/>
      <c r="ID44" s="42"/>
      <c r="IE44" s="42"/>
      <c r="IF44" s="42"/>
      <c r="IG44" s="42"/>
      <c r="IH44" s="42"/>
      <c r="II44" s="42"/>
      <c r="IJ44" s="42"/>
      <c r="IK44" s="42"/>
      <c r="IL44" s="42"/>
      <c r="IM44" s="42"/>
      <c r="IN44" s="42"/>
      <c r="IO44" s="42"/>
      <c r="IP44" s="42"/>
      <c r="IQ44" s="42"/>
      <c r="IR44" s="42"/>
      <c r="IS44" s="42"/>
      <c r="IT44" s="42"/>
      <c r="IU44" s="42"/>
      <c r="IV44" s="42"/>
      <c r="IW44" s="42"/>
      <c r="IX44" s="42"/>
      <c r="IY44" s="42"/>
      <c r="IZ44" s="42"/>
      <c r="JA44" s="42"/>
      <c r="JB44" s="42"/>
      <c r="JC44" s="42"/>
      <c r="JD44" s="42"/>
      <c r="JE44" s="42"/>
      <c r="JF44" s="42"/>
      <c r="JG44" s="42"/>
      <c r="JH44" s="42"/>
      <c r="JI44" s="42"/>
      <c r="JJ44" s="42"/>
      <c r="JK44" s="42"/>
      <c r="JL44" s="42"/>
      <c r="JM44" s="42"/>
      <c r="JN44" s="42"/>
      <c r="JO44" s="42"/>
      <c r="JP44" s="42"/>
      <c r="JQ44" s="42"/>
      <c r="JR44" s="42"/>
      <c r="JS44" s="42"/>
      <c r="JT44" s="42"/>
      <c r="JU44" s="42"/>
      <c r="JV44" s="42"/>
      <c r="JW44" s="42"/>
      <c r="JX44" s="42"/>
      <c r="JY44" s="42"/>
      <c r="JZ44" s="42"/>
      <c r="KA44" s="42"/>
      <c r="KB44" s="42"/>
      <c r="KC44" s="42"/>
      <c r="KD44" s="42"/>
      <c r="KE44" s="42"/>
      <c r="KF44" s="42"/>
      <c r="KG44" s="42"/>
      <c r="KH44" s="42"/>
      <c r="KI44" s="42"/>
      <c r="KJ44" s="42"/>
      <c r="KK44" s="42"/>
      <c r="KL44" s="42"/>
      <c r="KM44" s="42"/>
      <c r="KN44" s="42"/>
      <c r="KO44" s="42"/>
      <c r="KP44" s="42"/>
      <c r="KQ44" s="42"/>
      <c r="KR44" s="42"/>
      <c r="KS44" s="42"/>
      <c r="KT44" s="42"/>
      <c r="KU44" s="42"/>
      <c r="KV44" s="42"/>
      <c r="KW44" s="42"/>
      <c r="KX44" s="42"/>
      <c r="KY44" s="42"/>
      <c r="KZ44" s="42"/>
      <c r="LA44" s="42"/>
      <c r="LB44" s="42"/>
      <c r="LC44" s="42"/>
      <c r="LD44" s="42"/>
      <c r="LE44" s="42"/>
      <c r="LF44" s="42"/>
      <c r="LG44" s="42"/>
      <c r="LH44" s="42"/>
      <c r="LI44" s="42"/>
      <c r="LJ44" s="42"/>
      <c r="LK44" s="42"/>
      <c r="LL44" s="42"/>
      <c r="LM44" s="42"/>
      <c r="LN44" s="42"/>
      <c r="LO44" s="42"/>
      <c r="LP44" s="42"/>
      <c r="LQ44" s="42"/>
      <c r="LR44" s="42"/>
      <c r="LS44" s="42"/>
      <c r="LT44" s="42"/>
      <c r="LU44" s="42"/>
      <c r="LV44" s="42"/>
      <c r="LW44" s="42"/>
      <c r="LX44" s="42"/>
      <c r="LY44" s="42"/>
      <c r="LZ44" s="42"/>
      <c r="MA44" s="42"/>
      <c r="MB44" s="42"/>
      <c r="MC44" s="42"/>
      <c r="MD44" s="42"/>
      <c r="ME44" s="42"/>
      <c r="MF44" s="42"/>
      <c r="MG44" s="42"/>
      <c r="MH44" s="42"/>
      <c r="MI44" s="42"/>
      <c r="MJ44" s="42"/>
      <c r="MK44" s="42"/>
      <c r="ML44" s="42"/>
      <c r="MM44" s="42"/>
      <c r="MN44" s="42"/>
      <c r="MO44" s="42"/>
      <c r="MP44" s="42"/>
      <c r="MQ44" s="42"/>
      <c r="MR44" s="42"/>
      <c r="MS44" s="42"/>
      <c r="MT44" s="42"/>
      <c r="MU44" s="42"/>
      <c r="MV44" s="42"/>
      <c r="MW44" s="42"/>
      <c r="MX44" s="42"/>
      <c r="MY44" s="42"/>
      <c r="MZ44" s="42"/>
      <c r="NA44" s="42"/>
      <c r="NB44" s="42"/>
      <c r="NC44" s="42"/>
      <c r="ND44" s="42"/>
      <c r="NE44" s="42"/>
      <c r="NF44" s="42"/>
      <c r="NG44" s="42"/>
      <c r="NH44" s="42"/>
      <c r="NI44" s="42"/>
      <c r="NJ44" s="42"/>
      <c r="NK44" s="42"/>
      <c r="NL44" s="42"/>
      <c r="NM44" s="42"/>
    </row>
    <row r="45" spans="1:377" s="13" customFormat="1" ht="19.5" customHeight="1" x14ac:dyDescent="0.55000000000000004">
      <c r="A45" s="25" t="s">
        <v>36</v>
      </c>
      <c r="B45" s="34">
        <f t="shared" ref="B45:B48" si="67">SUM(F45+J45+N45+R45)</f>
        <v>3300</v>
      </c>
      <c r="C45" s="52">
        <f>+โครงการ2!C30</f>
        <v>0</v>
      </c>
      <c r="D45" s="52">
        <f>+โครงการ2!D30</f>
        <v>0</v>
      </c>
      <c r="E45" s="52">
        <f>+โครงการ2!E30</f>
        <v>0</v>
      </c>
      <c r="F45" s="34">
        <f t="shared" ref="F45:F48" si="68">SUM(C45:E45)</f>
        <v>0</v>
      </c>
      <c r="G45" s="52">
        <f>+โครงการ2!G30</f>
        <v>0</v>
      </c>
      <c r="H45" s="52">
        <f>+โครงการ2!H30</f>
        <v>3300</v>
      </c>
      <c r="I45" s="52">
        <f>+โครงการ2!I30</f>
        <v>0</v>
      </c>
      <c r="J45" s="34">
        <f t="shared" ref="J45:J48" si="69">SUM(G45:I45)</f>
        <v>3300</v>
      </c>
      <c r="K45" s="52">
        <f>+โครงการ2!K30</f>
        <v>0</v>
      </c>
      <c r="L45" s="52">
        <f>+โครงการ2!L30</f>
        <v>0</v>
      </c>
      <c r="M45" s="52">
        <f>+โครงการ2!M30</f>
        <v>0</v>
      </c>
      <c r="N45" s="34">
        <f t="shared" ref="N45:N48" si="70">SUM(K45:M45)</f>
        <v>0</v>
      </c>
      <c r="O45" s="52">
        <f>+โครงการ2!O30</f>
        <v>0</v>
      </c>
      <c r="P45" s="52">
        <f>+โครงการ2!P30</f>
        <v>0</v>
      </c>
      <c r="Q45" s="52">
        <f>+โครงการ2!Q30</f>
        <v>0</v>
      </c>
      <c r="R45" s="34">
        <f t="shared" ref="R45:R48" si="71">SUM(O45:Q45)</f>
        <v>0</v>
      </c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  <c r="FP45" s="42"/>
      <c r="FQ45" s="42"/>
      <c r="FR45" s="42"/>
      <c r="FS45" s="42"/>
      <c r="FT45" s="42"/>
      <c r="FU45" s="42"/>
      <c r="FV45" s="42"/>
      <c r="FW45" s="42"/>
      <c r="FX45" s="42"/>
      <c r="FY45" s="42"/>
      <c r="FZ45" s="42"/>
      <c r="GA45" s="42"/>
      <c r="GB45" s="42"/>
      <c r="GC45" s="42"/>
      <c r="GD45" s="42"/>
      <c r="GE45" s="42"/>
      <c r="GF45" s="42"/>
      <c r="GG45" s="42"/>
      <c r="GH45" s="42"/>
      <c r="GI45" s="42"/>
      <c r="GJ45" s="42"/>
      <c r="GK45" s="42"/>
      <c r="GL45" s="42"/>
      <c r="GM45" s="42"/>
      <c r="GN45" s="42"/>
      <c r="GO45" s="42"/>
      <c r="GP45" s="42"/>
      <c r="GQ45" s="42"/>
      <c r="GR45" s="42"/>
      <c r="GS45" s="42"/>
      <c r="GT45" s="42"/>
      <c r="GU45" s="42"/>
      <c r="GV45" s="42"/>
      <c r="GW45" s="42"/>
      <c r="GX45" s="42"/>
      <c r="GY45" s="42"/>
      <c r="GZ45" s="42"/>
      <c r="HA45" s="42"/>
      <c r="HB45" s="42"/>
      <c r="HC45" s="42"/>
      <c r="HD45" s="42"/>
      <c r="HE45" s="42"/>
      <c r="HF45" s="42"/>
      <c r="HG45" s="42"/>
      <c r="HH45" s="42"/>
      <c r="HI45" s="42"/>
      <c r="HJ45" s="42"/>
      <c r="HK45" s="42"/>
      <c r="HL45" s="42"/>
      <c r="HM45" s="42"/>
      <c r="HN45" s="42"/>
      <c r="HO45" s="42"/>
      <c r="HP45" s="42"/>
      <c r="HQ45" s="42"/>
      <c r="HR45" s="42"/>
      <c r="HS45" s="42"/>
      <c r="HT45" s="42"/>
      <c r="HU45" s="42"/>
      <c r="HV45" s="42"/>
      <c r="HW45" s="42"/>
      <c r="HX45" s="42"/>
      <c r="HY45" s="42"/>
      <c r="HZ45" s="42"/>
      <c r="IA45" s="42"/>
      <c r="IB45" s="42"/>
      <c r="IC45" s="42"/>
      <c r="ID45" s="42"/>
      <c r="IE45" s="42"/>
      <c r="IF45" s="42"/>
      <c r="IG45" s="42"/>
      <c r="IH45" s="42"/>
      <c r="II45" s="42"/>
      <c r="IJ45" s="42"/>
      <c r="IK45" s="42"/>
      <c r="IL45" s="42"/>
      <c r="IM45" s="42"/>
      <c r="IN45" s="42"/>
      <c r="IO45" s="42"/>
      <c r="IP45" s="42"/>
      <c r="IQ45" s="42"/>
      <c r="IR45" s="42"/>
      <c r="IS45" s="42"/>
      <c r="IT45" s="42"/>
      <c r="IU45" s="42"/>
      <c r="IV45" s="42"/>
      <c r="IW45" s="42"/>
      <c r="IX45" s="42"/>
      <c r="IY45" s="42"/>
      <c r="IZ45" s="42"/>
      <c r="JA45" s="42"/>
      <c r="JB45" s="42"/>
      <c r="JC45" s="42"/>
      <c r="JD45" s="42"/>
      <c r="JE45" s="42"/>
      <c r="JF45" s="42"/>
      <c r="JG45" s="42"/>
      <c r="JH45" s="42"/>
      <c r="JI45" s="42"/>
      <c r="JJ45" s="42"/>
      <c r="JK45" s="42"/>
      <c r="JL45" s="42"/>
      <c r="JM45" s="42"/>
      <c r="JN45" s="42"/>
      <c r="JO45" s="42"/>
      <c r="JP45" s="42"/>
      <c r="JQ45" s="42"/>
      <c r="JR45" s="42"/>
      <c r="JS45" s="42"/>
      <c r="JT45" s="42"/>
      <c r="JU45" s="42"/>
      <c r="JV45" s="42"/>
      <c r="JW45" s="42"/>
      <c r="JX45" s="42"/>
      <c r="JY45" s="42"/>
      <c r="JZ45" s="42"/>
      <c r="KA45" s="42"/>
      <c r="KB45" s="42"/>
      <c r="KC45" s="42"/>
      <c r="KD45" s="42"/>
      <c r="KE45" s="42"/>
      <c r="KF45" s="42"/>
      <c r="KG45" s="42"/>
      <c r="KH45" s="42"/>
      <c r="KI45" s="42"/>
      <c r="KJ45" s="42"/>
      <c r="KK45" s="42"/>
      <c r="KL45" s="42"/>
      <c r="KM45" s="42"/>
      <c r="KN45" s="42"/>
      <c r="KO45" s="42"/>
      <c r="KP45" s="42"/>
      <c r="KQ45" s="42"/>
      <c r="KR45" s="42"/>
      <c r="KS45" s="42"/>
      <c r="KT45" s="42"/>
      <c r="KU45" s="42"/>
      <c r="KV45" s="42"/>
      <c r="KW45" s="42"/>
      <c r="KX45" s="42"/>
      <c r="KY45" s="42"/>
      <c r="KZ45" s="42"/>
      <c r="LA45" s="42"/>
      <c r="LB45" s="42"/>
      <c r="LC45" s="42"/>
      <c r="LD45" s="42"/>
      <c r="LE45" s="42"/>
      <c r="LF45" s="42"/>
      <c r="LG45" s="42"/>
      <c r="LH45" s="42"/>
      <c r="LI45" s="42"/>
      <c r="LJ45" s="42"/>
      <c r="LK45" s="42"/>
      <c r="LL45" s="42"/>
      <c r="LM45" s="42"/>
      <c r="LN45" s="42"/>
      <c r="LO45" s="42"/>
      <c r="LP45" s="42"/>
      <c r="LQ45" s="42"/>
      <c r="LR45" s="42"/>
      <c r="LS45" s="42"/>
      <c r="LT45" s="42"/>
      <c r="LU45" s="42"/>
      <c r="LV45" s="42"/>
      <c r="LW45" s="42"/>
      <c r="LX45" s="42"/>
      <c r="LY45" s="42"/>
      <c r="LZ45" s="42"/>
      <c r="MA45" s="42"/>
      <c r="MB45" s="42"/>
      <c r="MC45" s="42"/>
      <c r="MD45" s="42"/>
      <c r="ME45" s="42"/>
      <c r="MF45" s="42"/>
      <c r="MG45" s="42"/>
      <c r="MH45" s="42"/>
      <c r="MI45" s="42"/>
      <c r="MJ45" s="42"/>
      <c r="MK45" s="42"/>
      <c r="ML45" s="42"/>
      <c r="MM45" s="42"/>
      <c r="MN45" s="42"/>
      <c r="MO45" s="42"/>
      <c r="MP45" s="42"/>
      <c r="MQ45" s="42"/>
      <c r="MR45" s="42"/>
      <c r="MS45" s="42"/>
      <c r="MT45" s="42"/>
      <c r="MU45" s="42"/>
      <c r="MV45" s="42"/>
      <c r="MW45" s="42"/>
      <c r="MX45" s="42"/>
      <c r="MY45" s="42"/>
      <c r="MZ45" s="42"/>
      <c r="NA45" s="42"/>
      <c r="NB45" s="42"/>
      <c r="NC45" s="42"/>
      <c r="ND45" s="42"/>
      <c r="NE45" s="42"/>
      <c r="NF45" s="42"/>
      <c r="NG45" s="42"/>
      <c r="NH45" s="42"/>
      <c r="NI45" s="42"/>
      <c r="NJ45" s="42"/>
      <c r="NK45" s="42"/>
      <c r="NL45" s="42"/>
      <c r="NM45" s="42"/>
    </row>
    <row r="46" spans="1:377" s="13" customFormat="1" ht="19.5" customHeight="1" x14ac:dyDescent="0.55000000000000004">
      <c r="A46" s="25" t="s">
        <v>37</v>
      </c>
      <c r="B46" s="34">
        <f t="shared" si="67"/>
        <v>10000</v>
      </c>
      <c r="C46" s="52">
        <f>+โครงการ2!C31</f>
        <v>0</v>
      </c>
      <c r="D46" s="52">
        <f>+โครงการ2!D31</f>
        <v>0</v>
      </c>
      <c r="E46" s="52">
        <f>+โครงการ2!E31</f>
        <v>0</v>
      </c>
      <c r="F46" s="34">
        <f t="shared" si="68"/>
        <v>0</v>
      </c>
      <c r="G46" s="52">
        <f>+โครงการ2!G31</f>
        <v>0</v>
      </c>
      <c r="H46" s="52">
        <f>+โครงการ2!H31</f>
        <v>0</v>
      </c>
      <c r="I46" s="52">
        <f>+โครงการ2!I31</f>
        <v>0</v>
      </c>
      <c r="J46" s="34">
        <f t="shared" si="69"/>
        <v>0</v>
      </c>
      <c r="K46" s="52">
        <f>+โครงการ2!K31</f>
        <v>10000</v>
      </c>
      <c r="L46" s="52">
        <f>+โครงการ2!L31</f>
        <v>0</v>
      </c>
      <c r="M46" s="52">
        <f>+โครงการ2!M31</f>
        <v>0</v>
      </c>
      <c r="N46" s="34">
        <f t="shared" si="70"/>
        <v>10000</v>
      </c>
      <c r="O46" s="52">
        <f>+โครงการ2!O31</f>
        <v>0</v>
      </c>
      <c r="P46" s="52">
        <f>+โครงการ2!P31</f>
        <v>0</v>
      </c>
      <c r="Q46" s="52">
        <f>+โครงการ2!Q31</f>
        <v>0</v>
      </c>
      <c r="R46" s="34">
        <f t="shared" si="71"/>
        <v>0</v>
      </c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  <c r="FP46" s="42"/>
      <c r="FQ46" s="42"/>
      <c r="FR46" s="42"/>
      <c r="FS46" s="42"/>
      <c r="FT46" s="42"/>
      <c r="FU46" s="42"/>
      <c r="FV46" s="42"/>
      <c r="FW46" s="42"/>
      <c r="FX46" s="42"/>
      <c r="FY46" s="42"/>
      <c r="FZ46" s="42"/>
      <c r="GA46" s="42"/>
      <c r="GB46" s="42"/>
      <c r="GC46" s="42"/>
      <c r="GD46" s="42"/>
      <c r="GE46" s="42"/>
      <c r="GF46" s="42"/>
      <c r="GG46" s="42"/>
      <c r="GH46" s="42"/>
      <c r="GI46" s="42"/>
      <c r="GJ46" s="42"/>
      <c r="GK46" s="42"/>
      <c r="GL46" s="42"/>
      <c r="GM46" s="42"/>
      <c r="GN46" s="42"/>
      <c r="GO46" s="42"/>
      <c r="GP46" s="42"/>
      <c r="GQ46" s="42"/>
      <c r="GR46" s="42"/>
      <c r="GS46" s="42"/>
      <c r="GT46" s="42"/>
      <c r="GU46" s="42"/>
      <c r="GV46" s="42"/>
      <c r="GW46" s="42"/>
      <c r="GX46" s="42"/>
      <c r="GY46" s="42"/>
      <c r="GZ46" s="42"/>
      <c r="HA46" s="42"/>
      <c r="HB46" s="42"/>
      <c r="HC46" s="42"/>
      <c r="HD46" s="42"/>
      <c r="HE46" s="42"/>
      <c r="HF46" s="42"/>
      <c r="HG46" s="42"/>
      <c r="HH46" s="42"/>
      <c r="HI46" s="42"/>
      <c r="HJ46" s="42"/>
      <c r="HK46" s="42"/>
      <c r="HL46" s="42"/>
      <c r="HM46" s="42"/>
      <c r="HN46" s="42"/>
      <c r="HO46" s="42"/>
      <c r="HP46" s="42"/>
      <c r="HQ46" s="42"/>
      <c r="HR46" s="42"/>
      <c r="HS46" s="42"/>
      <c r="HT46" s="42"/>
      <c r="HU46" s="42"/>
      <c r="HV46" s="42"/>
      <c r="HW46" s="42"/>
      <c r="HX46" s="42"/>
      <c r="HY46" s="42"/>
      <c r="HZ46" s="42"/>
      <c r="IA46" s="42"/>
      <c r="IB46" s="42"/>
      <c r="IC46" s="42"/>
      <c r="ID46" s="42"/>
      <c r="IE46" s="42"/>
      <c r="IF46" s="42"/>
      <c r="IG46" s="42"/>
      <c r="IH46" s="42"/>
      <c r="II46" s="42"/>
      <c r="IJ46" s="42"/>
      <c r="IK46" s="42"/>
      <c r="IL46" s="42"/>
      <c r="IM46" s="42"/>
      <c r="IN46" s="42"/>
      <c r="IO46" s="42"/>
      <c r="IP46" s="42"/>
      <c r="IQ46" s="42"/>
      <c r="IR46" s="42"/>
      <c r="IS46" s="42"/>
      <c r="IT46" s="42"/>
      <c r="IU46" s="42"/>
      <c r="IV46" s="42"/>
      <c r="IW46" s="42"/>
      <c r="IX46" s="42"/>
      <c r="IY46" s="42"/>
      <c r="IZ46" s="42"/>
      <c r="JA46" s="42"/>
      <c r="JB46" s="42"/>
      <c r="JC46" s="42"/>
      <c r="JD46" s="42"/>
      <c r="JE46" s="42"/>
      <c r="JF46" s="42"/>
      <c r="JG46" s="42"/>
      <c r="JH46" s="42"/>
      <c r="JI46" s="42"/>
      <c r="JJ46" s="42"/>
      <c r="JK46" s="42"/>
      <c r="JL46" s="42"/>
      <c r="JM46" s="42"/>
      <c r="JN46" s="42"/>
      <c r="JO46" s="42"/>
      <c r="JP46" s="42"/>
      <c r="JQ46" s="42"/>
      <c r="JR46" s="42"/>
      <c r="JS46" s="42"/>
      <c r="JT46" s="42"/>
      <c r="JU46" s="42"/>
      <c r="JV46" s="42"/>
      <c r="JW46" s="42"/>
      <c r="JX46" s="42"/>
      <c r="JY46" s="42"/>
      <c r="JZ46" s="42"/>
      <c r="KA46" s="42"/>
      <c r="KB46" s="42"/>
      <c r="KC46" s="42"/>
      <c r="KD46" s="42"/>
      <c r="KE46" s="42"/>
      <c r="KF46" s="42"/>
      <c r="KG46" s="42"/>
      <c r="KH46" s="42"/>
      <c r="KI46" s="42"/>
      <c r="KJ46" s="42"/>
      <c r="KK46" s="42"/>
      <c r="KL46" s="42"/>
      <c r="KM46" s="42"/>
      <c r="KN46" s="42"/>
      <c r="KO46" s="42"/>
      <c r="KP46" s="42"/>
      <c r="KQ46" s="42"/>
      <c r="KR46" s="42"/>
      <c r="KS46" s="42"/>
      <c r="KT46" s="42"/>
      <c r="KU46" s="42"/>
      <c r="KV46" s="42"/>
      <c r="KW46" s="42"/>
      <c r="KX46" s="42"/>
      <c r="KY46" s="42"/>
      <c r="KZ46" s="42"/>
      <c r="LA46" s="42"/>
      <c r="LB46" s="42"/>
      <c r="LC46" s="42"/>
      <c r="LD46" s="42"/>
      <c r="LE46" s="42"/>
      <c r="LF46" s="42"/>
      <c r="LG46" s="42"/>
      <c r="LH46" s="42"/>
      <c r="LI46" s="42"/>
      <c r="LJ46" s="42"/>
      <c r="LK46" s="42"/>
      <c r="LL46" s="42"/>
      <c r="LM46" s="42"/>
      <c r="LN46" s="42"/>
      <c r="LO46" s="42"/>
      <c r="LP46" s="42"/>
      <c r="LQ46" s="42"/>
      <c r="LR46" s="42"/>
      <c r="LS46" s="42"/>
      <c r="LT46" s="42"/>
      <c r="LU46" s="42"/>
      <c r="LV46" s="42"/>
      <c r="LW46" s="42"/>
      <c r="LX46" s="42"/>
      <c r="LY46" s="42"/>
      <c r="LZ46" s="42"/>
      <c r="MA46" s="42"/>
      <c r="MB46" s="42"/>
      <c r="MC46" s="42"/>
      <c r="MD46" s="42"/>
      <c r="ME46" s="42"/>
      <c r="MF46" s="42"/>
      <c r="MG46" s="42"/>
      <c r="MH46" s="42"/>
      <c r="MI46" s="42"/>
      <c r="MJ46" s="42"/>
      <c r="MK46" s="42"/>
      <c r="ML46" s="42"/>
      <c r="MM46" s="42"/>
      <c r="MN46" s="42"/>
      <c r="MO46" s="42"/>
      <c r="MP46" s="42"/>
      <c r="MQ46" s="42"/>
      <c r="MR46" s="42"/>
      <c r="MS46" s="42"/>
      <c r="MT46" s="42"/>
      <c r="MU46" s="42"/>
      <c r="MV46" s="42"/>
      <c r="MW46" s="42"/>
      <c r="MX46" s="42"/>
      <c r="MY46" s="42"/>
      <c r="MZ46" s="42"/>
      <c r="NA46" s="42"/>
      <c r="NB46" s="42"/>
      <c r="NC46" s="42"/>
      <c r="ND46" s="42"/>
      <c r="NE46" s="42"/>
      <c r="NF46" s="42"/>
      <c r="NG46" s="42"/>
      <c r="NH46" s="42"/>
      <c r="NI46" s="42"/>
      <c r="NJ46" s="42"/>
      <c r="NK46" s="42"/>
      <c r="NL46" s="42"/>
      <c r="NM46" s="42"/>
    </row>
    <row r="47" spans="1:377" s="13" customFormat="1" ht="19.5" customHeight="1" x14ac:dyDescent="0.55000000000000004">
      <c r="A47" s="25" t="s">
        <v>38</v>
      </c>
      <c r="B47" s="34">
        <f t="shared" si="67"/>
        <v>0</v>
      </c>
      <c r="C47" s="52">
        <f>+โครงการ2!C32</f>
        <v>0</v>
      </c>
      <c r="D47" s="52">
        <f>+โครงการ2!D32</f>
        <v>0</v>
      </c>
      <c r="E47" s="52">
        <f>+โครงการ2!E32</f>
        <v>0</v>
      </c>
      <c r="F47" s="34">
        <f t="shared" si="68"/>
        <v>0</v>
      </c>
      <c r="G47" s="52">
        <f>+โครงการ2!G32</f>
        <v>0</v>
      </c>
      <c r="H47" s="52">
        <f>+โครงการ2!H32</f>
        <v>0</v>
      </c>
      <c r="I47" s="52">
        <f>+โครงการ2!I32</f>
        <v>0</v>
      </c>
      <c r="J47" s="34">
        <f t="shared" si="69"/>
        <v>0</v>
      </c>
      <c r="K47" s="52">
        <f>+โครงการ2!K32</f>
        <v>0</v>
      </c>
      <c r="L47" s="52">
        <f>+โครงการ2!L32</f>
        <v>0</v>
      </c>
      <c r="M47" s="52">
        <f>+โครงการ2!M32</f>
        <v>0</v>
      </c>
      <c r="N47" s="34">
        <f t="shared" si="70"/>
        <v>0</v>
      </c>
      <c r="O47" s="52">
        <f>+โครงการ2!O32</f>
        <v>0</v>
      </c>
      <c r="P47" s="52">
        <f>+โครงการ2!P32</f>
        <v>0</v>
      </c>
      <c r="Q47" s="52">
        <f>+โครงการ2!Q32</f>
        <v>0</v>
      </c>
      <c r="R47" s="34">
        <f t="shared" si="71"/>
        <v>0</v>
      </c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  <c r="FP47" s="42"/>
      <c r="FQ47" s="42"/>
      <c r="FR47" s="42"/>
      <c r="FS47" s="42"/>
      <c r="FT47" s="42"/>
      <c r="FU47" s="42"/>
      <c r="FV47" s="42"/>
      <c r="FW47" s="42"/>
      <c r="FX47" s="42"/>
      <c r="FY47" s="42"/>
      <c r="FZ47" s="42"/>
      <c r="GA47" s="42"/>
      <c r="GB47" s="42"/>
      <c r="GC47" s="42"/>
      <c r="GD47" s="42"/>
      <c r="GE47" s="42"/>
      <c r="GF47" s="42"/>
      <c r="GG47" s="42"/>
      <c r="GH47" s="42"/>
      <c r="GI47" s="42"/>
      <c r="GJ47" s="42"/>
      <c r="GK47" s="42"/>
      <c r="GL47" s="42"/>
      <c r="GM47" s="42"/>
      <c r="GN47" s="42"/>
      <c r="GO47" s="42"/>
      <c r="GP47" s="42"/>
      <c r="GQ47" s="42"/>
      <c r="GR47" s="42"/>
      <c r="GS47" s="42"/>
      <c r="GT47" s="42"/>
      <c r="GU47" s="42"/>
      <c r="GV47" s="42"/>
      <c r="GW47" s="42"/>
      <c r="GX47" s="42"/>
      <c r="GY47" s="42"/>
      <c r="GZ47" s="42"/>
      <c r="HA47" s="42"/>
      <c r="HB47" s="42"/>
      <c r="HC47" s="42"/>
      <c r="HD47" s="42"/>
      <c r="HE47" s="42"/>
      <c r="HF47" s="42"/>
      <c r="HG47" s="42"/>
      <c r="HH47" s="42"/>
      <c r="HI47" s="42"/>
      <c r="HJ47" s="42"/>
      <c r="HK47" s="42"/>
      <c r="HL47" s="42"/>
      <c r="HM47" s="42"/>
      <c r="HN47" s="42"/>
      <c r="HO47" s="42"/>
      <c r="HP47" s="42"/>
      <c r="HQ47" s="42"/>
      <c r="HR47" s="42"/>
      <c r="HS47" s="42"/>
      <c r="HT47" s="42"/>
      <c r="HU47" s="42"/>
      <c r="HV47" s="42"/>
      <c r="HW47" s="42"/>
      <c r="HX47" s="42"/>
      <c r="HY47" s="42"/>
      <c r="HZ47" s="42"/>
      <c r="IA47" s="42"/>
      <c r="IB47" s="42"/>
      <c r="IC47" s="42"/>
      <c r="ID47" s="42"/>
      <c r="IE47" s="42"/>
      <c r="IF47" s="42"/>
      <c r="IG47" s="42"/>
      <c r="IH47" s="42"/>
      <c r="II47" s="42"/>
      <c r="IJ47" s="42"/>
      <c r="IK47" s="42"/>
      <c r="IL47" s="42"/>
      <c r="IM47" s="42"/>
      <c r="IN47" s="42"/>
      <c r="IO47" s="42"/>
      <c r="IP47" s="42"/>
      <c r="IQ47" s="42"/>
      <c r="IR47" s="42"/>
      <c r="IS47" s="42"/>
      <c r="IT47" s="42"/>
      <c r="IU47" s="42"/>
      <c r="IV47" s="42"/>
      <c r="IW47" s="42"/>
      <c r="IX47" s="42"/>
      <c r="IY47" s="42"/>
      <c r="IZ47" s="42"/>
      <c r="JA47" s="42"/>
      <c r="JB47" s="42"/>
      <c r="JC47" s="42"/>
      <c r="JD47" s="42"/>
      <c r="JE47" s="42"/>
      <c r="JF47" s="42"/>
      <c r="JG47" s="42"/>
      <c r="JH47" s="42"/>
      <c r="JI47" s="42"/>
      <c r="JJ47" s="42"/>
      <c r="JK47" s="42"/>
      <c r="JL47" s="42"/>
      <c r="JM47" s="42"/>
      <c r="JN47" s="42"/>
      <c r="JO47" s="42"/>
      <c r="JP47" s="42"/>
      <c r="JQ47" s="42"/>
      <c r="JR47" s="42"/>
      <c r="JS47" s="42"/>
      <c r="JT47" s="42"/>
      <c r="JU47" s="42"/>
      <c r="JV47" s="42"/>
      <c r="JW47" s="42"/>
      <c r="JX47" s="42"/>
      <c r="JY47" s="42"/>
      <c r="JZ47" s="42"/>
      <c r="KA47" s="42"/>
      <c r="KB47" s="42"/>
      <c r="KC47" s="42"/>
      <c r="KD47" s="42"/>
      <c r="KE47" s="42"/>
      <c r="KF47" s="42"/>
      <c r="KG47" s="42"/>
      <c r="KH47" s="42"/>
      <c r="KI47" s="42"/>
      <c r="KJ47" s="42"/>
      <c r="KK47" s="42"/>
      <c r="KL47" s="42"/>
      <c r="KM47" s="42"/>
      <c r="KN47" s="42"/>
      <c r="KO47" s="42"/>
      <c r="KP47" s="42"/>
      <c r="KQ47" s="42"/>
      <c r="KR47" s="42"/>
      <c r="KS47" s="42"/>
      <c r="KT47" s="42"/>
      <c r="KU47" s="42"/>
      <c r="KV47" s="42"/>
      <c r="KW47" s="42"/>
      <c r="KX47" s="42"/>
      <c r="KY47" s="42"/>
      <c r="KZ47" s="42"/>
      <c r="LA47" s="42"/>
      <c r="LB47" s="42"/>
      <c r="LC47" s="42"/>
      <c r="LD47" s="42"/>
      <c r="LE47" s="42"/>
      <c r="LF47" s="42"/>
      <c r="LG47" s="42"/>
      <c r="LH47" s="42"/>
      <c r="LI47" s="42"/>
      <c r="LJ47" s="42"/>
      <c r="LK47" s="42"/>
      <c r="LL47" s="42"/>
      <c r="LM47" s="42"/>
      <c r="LN47" s="42"/>
      <c r="LO47" s="42"/>
      <c r="LP47" s="42"/>
      <c r="LQ47" s="42"/>
      <c r="LR47" s="42"/>
      <c r="LS47" s="42"/>
      <c r="LT47" s="42"/>
      <c r="LU47" s="42"/>
      <c r="LV47" s="42"/>
      <c r="LW47" s="42"/>
      <c r="LX47" s="42"/>
      <c r="LY47" s="42"/>
      <c r="LZ47" s="42"/>
      <c r="MA47" s="42"/>
      <c r="MB47" s="42"/>
      <c r="MC47" s="42"/>
      <c r="MD47" s="42"/>
      <c r="ME47" s="42"/>
      <c r="MF47" s="42"/>
      <c r="MG47" s="42"/>
      <c r="MH47" s="42"/>
      <c r="MI47" s="42"/>
      <c r="MJ47" s="42"/>
      <c r="MK47" s="42"/>
      <c r="ML47" s="42"/>
      <c r="MM47" s="42"/>
      <c r="MN47" s="42"/>
      <c r="MO47" s="42"/>
      <c r="MP47" s="42"/>
      <c r="MQ47" s="42"/>
      <c r="MR47" s="42"/>
      <c r="MS47" s="42"/>
      <c r="MT47" s="42"/>
      <c r="MU47" s="42"/>
      <c r="MV47" s="42"/>
      <c r="MW47" s="42"/>
      <c r="MX47" s="42"/>
      <c r="MY47" s="42"/>
      <c r="MZ47" s="42"/>
      <c r="NA47" s="42"/>
      <c r="NB47" s="42"/>
      <c r="NC47" s="42"/>
      <c r="ND47" s="42"/>
      <c r="NE47" s="42"/>
      <c r="NF47" s="42"/>
      <c r="NG47" s="42"/>
      <c r="NH47" s="42"/>
      <c r="NI47" s="42"/>
      <c r="NJ47" s="42"/>
      <c r="NK47" s="42"/>
      <c r="NL47" s="42"/>
      <c r="NM47" s="42"/>
    </row>
    <row r="48" spans="1:377" s="13" customFormat="1" ht="19.5" customHeight="1" x14ac:dyDescent="0.55000000000000004">
      <c r="A48" s="57" t="s">
        <v>39</v>
      </c>
      <c r="B48" s="37">
        <f t="shared" si="67"/>
        <v>4500</v>
      </c>
      <c r="C48" s="59">
        <f>+โครงการ2!C33</f>
        <v>0</v>
      </c>
      <c r="D48" s="59">
        <f>+โครงการ2!D33</f>
        <v>0</v>
      </c>
      <c r="E48" s="59">
        <f>+โครงการ2!E33</f>
        <v>0</v>
      </c>
      <c r="F48" s="37">
        <f t="shared" si="68"/>
        <v>0</v>
      </c>
      <c r="G48" s="59">
        <f>+โครงการ2!G33</f>
        <v>0</v>
      </c>
      <c r="H48" s="59">
        <f>+โครงการ2!H33</f>
        <v>4500</v>
      </c>
      <c r="I48" s="59">
        <f>+โครงการ2!I33</f>
        <v>0</v>
      </c>
      <c r="J48" s="37">
        <f t="shared" si="69"/>
        <v>4500</v>
      </c>
      <c r="K48" s="59">
        <f>+โครงการ2!K33</f>
        <v>0</v>
      </c>
      <c r="L48" s="59">
        <f>+โครงการ2!L33</f>
        <v>0</v>
      </c>
      <c r="M48" s="59">
        <f>+โครงการ2!M33</f>
        <v>0</v>
      </c>
      <c r="N48" s="37">
        <f t="shared" si="70"/>
        <v>0</v>
      </c>
      <c r="O48" s="59">
        <f>+โครงการ2!O33</f>
        <v>0</v>
      </c>
      <c r="P48" s="59">
        <f>+โครงการ2!P33</f>
        <v>0</v>
      </c>
      <c r="Q48" s="59">
        <f>+โครงการ2!Q33</f>
        <v>0</v>
      </c>
      <c r="R48" s="37">
        <f t="shared" si="71"/>
        <v>0</v>
      </c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  <c r="FP48" s="42"/>
      <c r="FQ48" s="42"/>
      <c r="FR48" s="42"/>
      <c r="FS48" s="42"/>
      <c r="FT48" s="42"/>
      <c r="FU48" s="42"/>
      <c r="FV48" s="42"/>
      <c r="FW48" s="42"/>
      <c r="FX48" s="42"/>
      <c r="FY48" s="42"/>
      <c r="FZ48" s="42"/>
      <c r="GA48" s="42"/>
      <c r="GB48" s="42"/>
      <c r="GC48" s="42"/>
      <c r="GD48" s="42"/>
      <c r="GE48" s="42"/>
      <c r="GF48" s="42"/>
      <c r="GG48" s="42"/>
      <c r="GH48" s="42"/>
      <c r="GI48" s="42"/>
      <c r="GJ48" s="42"/>
      <c r="GK48" s="42"/>
      <c r="GL48" s="42"/>
      <c r="GM48" s="42"/>
      <c r="GN48" s="42"/>
      <c r="GO48" s="42"/>
      <c r="GP48" s="42"/>
      <c r="GQ48" s="42"/>
      <c r="GR48" s="42"/>
      <c r="GS48" s="42"/>
      <c r="GT48" s="42"/>
      <c r="GU48" s="42"/>
      <c r="GV48" s="42"/>
      <c r="GW48" s="42"/>
      <c r="GX48" s="42"/>
      <c r="GY48" s="42"/>
      <c r="GZ48" s="42"/>
      <c r="HA48" s="42"/>
      <c r="HB48" s="42"/>
      <c r="HC48" s="42"/>
      <c r="HD48" s="42"/>
      <c r="HE48" s="42"/>
      <c r="HF48" s="42"/>
      <c r="HG48" s="42"/>
      <c r="HH48" s="42"/>
      <c r="HI48" s="42"/>
      <c r="HJ48" s="42"/>
      <c r="HK48" s="42"/>
      <c r="HL48" s="42"/>
      <c r="HM48" s="42"/>
      <c r="HN48" s="42"/>
      <c r="HO48" s="42"/>
      <c r="HP48" s="42"/>
      <c r="HQ48" s="42"/>
      <c r="HR48" s="42"/>
      <c r="HS48" s="42"/>
      <c r="HT48" s="42"/>
      <c r="HU48" s="42"/>
      <c r="HV48" s="42"/>
      <c r="HW48" s="42"/>
      <c r="HX48" s="42"/>
      <c r="HY48" s="42"/>
      <c r="HZ48" s="42"/>
      <c r="IA48" s="42"/>
      <c r="IB48" s="42"/>
      <c r="IC48" s="42"/>
      <c r="ID48" s="42"/>
      <c r="IE48" s="42"/>
      <c r="IF48" s="42"/>
      <c r="IG48" s="42"/>
      <c r="IH48" s="42"/>
      <c r="II48" s="42"/>
      <c r="IJ48" s="42"/>
      <c r="IK48" s="42"/>
      <c r="IL48" s="42"/>
      <c r="IM48" s="42"/>
      <c r="IN48" s="42"/>
      <c r="IO48" s="42"/>
      <c r="IP48" s="42"/>
      <c r="IQ48" s="42"/>
      <c r="IR48" s="42"/>
      <c r="IS48" s="42"/>
      <c r="IT48" s="42"/>
      <c r="IU48" s="42"/>
      <c r="IV48" s="42"/>
      <c r="IW48" s="42"/>
      <c r="IX48" s="42"/>
      <c r="IY48" s="42"/>
      <c r="IZ48" s="42"/>
      <c r="JA48" s="42"/>
      <c r="JB48" s="42"/>
      <c r="JC48" s="42"/>
      <c r="JD48" s="42"/>
      <c r="JE48" s="42"/>
      <c r="JF48" s="42"/>
      <c r="JG48" s="42"/>
      <c r="JH48" s="42"/>
      <c r="JI48" s="42"/>
      <c r="JJ48" s="42"/>
      <c r="JK48" s="42"/>
      <c r="JL48" s="42"/>
      <c r="JM48" s="42"/>
      <c r="JN48" s="42"/>
      <c r="JO48" s="42"/>
      <c r="JP48" s="42"/>
      <c r="JQ48" s="42"/>
      <c r="JR48" s="42"/>
      <c r="JS48" s="42"/>
      <c r="JT48" s="42"/>
      <c r="JU48" s="42"/>
      <c r="JV48" s="42"/>
      <c r="JW48" s="42"/>
      <c r="JX48" s="42"/>
      <c r="JY48" s="42"/>
      <c r="JZ48" s="42"/>
      <c r="KA48" s="42"/>
      <c r="KB48" s="42"/>
      <c r="KC48" s="42"/>
      <c r="KD48" s="42"/>
      <c r="KE48" s="42"/>
      <c r="KF48" s="42"/>
      <c r="KG48" s="42"/>
      <c r="KH48" s="42"/>
      <c r="KI48" s="42"/>
      <c r="KJ48" s="42"/>
      <c r="KK48" s="42"/>
      <c r="KL48" s="42"/>
      <c r="KM48" s="42"/>
      <c r="KN48" s="42"/>
      <c r="KO48" s="42"/>
      <c r="KP48" s="42"/>
      <c r="KQ48" s="42"/>
      <c r="KR48" s="42"/>
      <c r="KS48" s="42"/>
      <c r="KT48" s="42"/>
      <c r="KU48" s="42"/>
      <c r="KV48" s="42"/>
      <c r="KW48" s="42"/>
      <c r="KX48" s="42"/>
      <c r="KY48" s="42"/>
      <c r="KZ48" s="42"/>
      <c r="LA48" s="42"/>
      <c r="LB48" s="42"/>
      <c r="LC48" s="42"/>
      <c r="LD48" s="42"/>
      <c r="LE48" s="42"/>
      <c r="LF48" s="42"/>
      <c r="LG48" s="42"/>
      <c r="LH48" s="42"/>
      <c r="LI48" s="42"/>
      <c r="LJ48" s="42"/>
      <c r="LK48" s="42"/>
      <c r="LL48" s="42"/>
      <c r="LM48" s="42"/>
      <c r="LN48" s="42"/>
      <c r="LO48" s="42"/>
      <c r="LP48" s="42"/>
      <c r="LQ48" s="42"/>
      <c r="LR48" s="42"/>
      <c r="LS48" s="42"/>
      <c r="LT48" s="42"/>
      <c r="LU48" s="42"/>
      <c r="LV48" s="42"/>
      <c r="LW48" s="42"/>
      <c r="LX48" s="42"/>
      <c r="LY48" s="42"/>
      <c r="LZ48" s="42"/>
      <c r="MA48" s="42"/>
      <c r="MB48" s="42"/>
      <c r="MC48" s="42"/>
      <c r="MD48" s="42"/>
      <c r="ME48" s="42"/>
      <c r="MF48" s="42"/>
      <c r="MG48" s="42"/>
      <c r="MH48" s="42"/>
      <c r="MI48" s="42"/>
      <c r="MJ48" s="42"/>
      <c r="MK48" s="42"/>
      <c r="ML48" s="42"/>
      <c r="MM48" s="42"/>
      <c r="MN48" s="42"/>
      <c r="MO48" s="42"/>
      <c r="MP48" s="42"/>
      <c r="MQ48" s="42"/>
      <c r="MR48" s="42"/>
      <c r="MS48" s="42"/>
      <c r="MT48" s="42"/>
      <c r="MU48" s="42"/>
      <c r="MV48" s="42"/>
      <c r="MW48" s="42"/>
      <c r="MX48" s="42"/>
      <c r="MY48" s="42"/>
      <c r="MZ48" s="42"/>
      <c r="NA48" s="42"/>
      <c r="NB48" s="42"/>
      <c r="NC48" s="42"/>
      <c r="ND48" s="42"/>
      <c r="NE48" s="42"/>
      <c r="NF48" s="42"/>
      <c r="NG48" s="42"/>
      <c r="NH48" s="42"/>
      <c r="NI48" s="42"/>
      <c r="NJ48" s="42"/>
      <c r="NK48" s="42"/>
      <c r="NL48" s="42"/>
      <c r="NM48" s="42"/>
    </row>
    <row r="49" spans="1:377" s="13" customFormat="1" ht="24.95" customHeight="1" x14ac:dyDescent="0.55000000000000004">
      <c r="A49" s="49" t="s">
        <v>41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  <c r="FP49" s="42"/>
      <c r="FQ49" s="42"/>
      <c r="FR49" s="42"/>
      <c r="FS49" s="42"/>
      <c r="FT49" s="42"/>
      <c r="FU49" s="42"/>
      <c r="FV49" s="42"/>
      <c r="FW49" s="42"/>
      <c r="FX49" s="42"/>
      <c r="FY49" s="42"/>
      <c r="FZ49" s="42"/>
      <c r="GA49" s="42"/>
      <c r="GB49" s="42"/>
      <c r="GC49" s="42"/>
      <c r="GD49" s="42"/>
      <c r="GE49" s="42"/>
      <c r="GF49" s="42"/>
      <c r="GG49" s="42"/>
      <c r="GH49" s="42"/>
      <c r="GI49" s="42"/>
      <c r="GJ49" s="42"/>
      <c r="GK49" s="42"/>
      <c r="GL49" s="42"/>
      <c r="GM49" s="42"/>
      <c r="GN49" s="42"/>
      <c r="GO49" s="42"/>
      <c r="GP49" s="42"/>
      <c r="GQ49" s="42"/>
      <c r="GR49" s="42"/>
      <c r="GS49" s="42"/>
      <c r="GT49" s="42"/>
      <c r="GU49" s="42"/>
      <c r="GV49" s="42"/>
      <c r="GW49" s="42"/>
      <c r="GX49" s="42"/>
      <c r="GY49" s="42"/>
      <c r="GZ49" s="42"/>
      <c r="HA49" s="42"/>
      <c r="HB49" s="42"/>
      <c r="HC49" s="42"/>
      <c r="HD49" s="42"/>
      <c r="HE49" s="42"/>
      <c r="HF49" s="42"/>
      <c r="HG49" s="42"/>
      <c r="HH49" s="42"/>
      <c r="HI49" s="42"/>
      <c r="HJ49" s="42"/>
      <c r="HK49" s="42"/>
      <c r="HL49" s="42"/>
      <c r="HM49" s="42"/>
      <c r="HN49" s="42"/>
      <c r="HO49" s="42"/>
      <c r="HP49" s="42"/>
      <c r="HQ49" s="42"/>
      <c r="HR49" s="42"/>
      <c r="HS49" s="42"/>
      <c r="HT49" s="42"/>
      <c r="HU49" s="42"/>
      <c r="HV49" s="42"/>
      <c r="HW49" s="42"/>
      <c r="HX49" s="42"/>
      <c r="HY49" s="42"/>
      <c r="HZ49" s="42"/>
      <c r="IA49" s="42"/>
      <c r="IB49" s="42"/>
      <c r="IC49" s="42"/>
      <c r="ID49" s="42"/>
      <c r="IE49" s="42"/>
      <c r="IF49" s="42"/>
      <c r="IG49" s="42"/>
      <c r="IH49" s="42"/>
      <c r="II49" s="42"/>
      <c r="IJ49" s="42"/>
      <c r="IK49" s="42"/>
      <c r="IL49" s="42"/>
      <c r="IM49" s="42"/>
      <c r="IN49" s="42"/>
      <c r="IO49" s="42"/>
      <c r="IP49" s="42"/>
      <c r="IQ49" s="42"/>
      <c r="IR49" s="42"/>
      <c r="IS49" s="42"/>
      <c r="IT49" s="42"/>
      <c r="IU49" s="42"/>
      <c r="IV49" s="42"/>
      <c r="IW49" s="42"/>
      <c r="IX49" s="42"/>
      <c r="IY49" s="42"/>
      <c r="IZ49" s="42"/>
      <c r="JA49" s="42"/>
      <c r="JB49" s="42"/>
      <c r="JC49" s="42"/>
      <c r="JD49" s="42"/>
      <c r="JE49" s="42"/>
      <c r="JF49" s="42"/>
      <c r="JG49" s="42"/>
      <c r="JH49" s="42"/>
      <c r="JI49" s="42"/>
      <c r="JJ49" s="42"/>
      <c r="JK49" s="42"/>
      <c r="JL49" s="42"/>
      <c r="JM49" s="42"/>
      <c r="JN49" s="42"/>
      <c r="JO49" s="42"/>
      <c r="JP49" s="42"/>
      <c r="JQ49" s="42"/>
      <c r="JR49" s="42"/>
      <c r="JS49" s="42"/>
      <c r="JT49" s="42"/>
      <c r="JU49" s="42"/>
      <c r="JV49" s="42"/>
      <c r="JW49" s="42"/>
      <c r="JX49" s="42"/>
      <c r="JY49" s="42"/>
      <c r="JZ49" s="42"/>
      <c r="KA49" s="42"/>
      <c r="KB49" s="42"/>
      <c r="KC49" s="42"/>
      <c r="KD49" s="42"/>
      <c r="KE49" s="42"/>
      <c r="KF49" s="42"/>
      <c r="KG49" s="42"/>
      <c r="KH49" s="42"/>
      <c r="KI49" s="42"/>
      <c r="KJ49" s="42"/>
      <c r="KK49" s="42"/>
      <c r="KL49" s="42"/>
      <c r="KM49" s="42"/>
      <c r="KN49" s="42"/>
      <c r="KO49" s="42"/>
      <c r="KP49" s="42"/>
      <c r="KQ49" s="42"/>
      <c r="KR49" s="42"/>
      <c r="KS49" s="42"/>
      <c r="KT49" s="42"/>
      <c r="KU49" s="42"/>
      <c r="KV49" s="42"/>
      <c r="KW49" s="42"/>
      <c r="KX49" s="42"/>
      <c r="KY49" s="42"/>
      <c r="KZ49" s="42"/>
      <c r="LA49" s="42"/>
      <c r="LB49" s="42"/>
      <c r="LC49" s="42"/>
      <c r="LD49" s="42"/>
      <c r="LE49" s="42"/>
      <c r="LF49" s="42"/>
      <c r="LG49" s="42"/>
      <c r="LH49" s="42"/>
      <c r="LI49" s="42"/>
      <c r="LJ49" s="42"/>
      <c r="LK49" s="42"/>
      <c r="LL49" s="42"/>
      <c r="LM49" s="42"/>
      <c r="LN49" s="42"/>
      <c r="LO49" s="42"/>
      <c r="LP49" s="42"/>
      <c r="LQ49" s="42"/>
      <c r="LR49" s="42"/>
      <c r="LS49" s="42"/>
      <c r="LT49" s="42"/>
      <c r="LU49" s="42"/>
      <c r="LV49" s="42"/>
      <c r="LW49" s="42"/>
      <c r="LX49" s="42"/>
      <c r="LY49" s="42"/>
      <c r="LZ49" s="42"/>
      <c r="MA49" s="42"/>
      <c r="MB49" s="42"/>
      <c r="MC49" s="42"/>
      <c r="MD49" s="42"/>
      <c r="ME49" s="42"/>
      <c r="MF49" s="42"/>
      <c r="MG49" s="42"/>
      <c r="MH49" s="42"/>
      <c r="MI49" s="42"/>
      <c r="MJ49" s="42"/>
      <c r="MK49" s="42"/>
      <c r="ML49" s="42"/>
      <c r="MM49" s="42"/>
      <c r="MN49" s="42"/>
      <c r="MO49" s="42"/>
      <c r="MP49" s="42"/>
      <c r="MQ49" s="42"/>
      <c r="MR49" s="42"/>
      <c r="MS49" s="42"/>
      <c r="MT49" s="42"/>
      <c r="MU49" s="42"/>
      <c r="MV49" s="42"/>
      <c r="MW49" s="42"/>
      <c r="MX49" s="42"/>
      <c r="MY49" s="42"/>
      <c r="MZ49" s="42"/>
      <c r="NA49" s="42"/>
      <c r="NB49" s="42"/>
      <c r="NC49" s="42"/>
      <c r="ND49" s="42"/>
      <c r="NE49" s="42"/>
      <c r="NF49" s="42"/>
      <c r="NG49" s="42"/>
      <c r="NH49" s="42"/>
      <c r="NI49" s="42"/>
      <c r="NJ49" s="42"/>
      <c r="NK49" s="42"/>
      <c r="NL49" s="42"/>
      <c r="NM49" s="42"/>
    </row>
    <row r="50" spans="1:377" s="19" customFormat="1" ht="19.5" customHeight="1" x14ac:dyDescent="0.2">
      <c r="A50" s="107" t="s">
        <v>14</v>
      </c>
      <c r="B50" s="109" t="s">
        <v>15</v>
      </c>
      <c r="C50" s="102" t="s">
        <v>16</v>
      </c>
      <c r="D50" s="103"/>
      <c r="E50" s="104"/>
      <c r="F50" s="105" t="s">
        <v>17</v>
      </c>
      <c r="G50" s="102" t="s">
        <v>18</v>
      </c>
      <c r="H50" s="103"/>
      <c r="I50" s="104"/>
      <c r="J50" s="105" t="s">
        <v>19</v>
      </c>
      <c r="K50" s="102" t="s">
        <v>20</v>
      </c>
      <c r="L50" s="103"/>
      <c r="M50" s="104"/>
      <c r="N50" s="105" t="s">
        <v>21</v>
      </c>
      <c r="O50" s="102" t="s">
        <v>22</v>
      </c>
      <c r="P50" s="103"/>
      <c r="Q50" s="104"/>
      <c r="R50" s="105" t="s">
        <v>23</v>
      </c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83"/>
      <c r="CC50" s="83"/>
      <c r="CD50" s="83"/>
      <c r="CE50" s="83"/>
      <c r="CF50" s="83"/>
      <c r="CG50" s="83"/>
      <c r="CH50" s="83"/>
      <c r="CI50" s="83"/>
      <c r="CJ50" s="83"/>
      <c r="CK50" s="83"/>
      <c r="CL50" s="83"/>
      <c r="CM50" s="83"/>
      <c r="CN50" s="83"/>
      <c r="CO50" s="83"/>
      <c r="CP50" s="83"/>
      <c r="CQ50" s="83"/>
      <c r="CR50" s="83"/>
      <c r="CS50" s="83"/>
      <c r="CT50" s="83"/>
      <c r="CU50" s="83"/>
      <c r="CV50" s="83"/>
      <c r="CW50" s="83"/>
      <c r="CX50" s="83"/>
      <c r="CY50" s="83"/>
      <c r="CZ50" s="83"/>
      <c r="DA50" s="83"/>
      <c r="DB50" s="83"/>
      <c r="DC50" s="83"/>
      <c r="DD50" s="83"/>
      <c r="DE50" s="83"/>
      <c r="DF50" s="83"/>
      <c r="DG50" s="83"/>
      <c r="DH50" s="83"/>
      <c r="DI50" s="83"/>
      <c r="DJ50" s="83"/>
      <c r="DK50" s="83"/>
      <c r="DL50" s="83"/>
      <c r="DM50" s="83"/>
      <c r="DN50" s="83"/>
      <c r="DO50" s="83"/>
      <c r="DP50" s="83"/>
      <c r="DQ50" s="83"/>
      <c r="DR50" s="83"/>
      <c r="DS50" s="83"/>
      <c r="DT50" s="83"/>
      <c r="DU50" s="83"/>
      <c r="DV50" s="83"/>
      <c r="DW50" s="83"/>
      <c r="DX50" s="83"/>
      <c r="DY50" s="83"/>
      <c r="DZ50" s="83"/>
      <c r="EA50" s="83"/>
      <c r="EB50" s="83"/>
      <c r="EC50" s="83"/>
      <c r="ED50" s="83"/>
      <c r="EE50" s="83"/>
      <c r="EF50" s="83"/>
      <c r="EG50" s="83"/>
      <c r="EH50" s="83"/>
      <c r="EI50" s="83"/>
      <c r="EJ50" s="83"/>
      <c r="EK50" s="83"/>
      <c r="EL50" s="83"/>
      <c r="EM50" s="83"/>
      <c r="EN50" s="83"/>
      <c r="EO50" s="83"/>
      <c r="EP50" s="83"/>
      <c r="EQ50" s="83"/>
      <c r="ER50" s="83"/>
      <c r="ES50" s="83"/>
      <c r="ET50" s="83"/>
      <c r="EU50" s="83"/>
      <c r="EV50" s="83"/>
      <c r="EW50" s="83"/>
      <c r="EX50" s="83"/>
      <c r="EY50" s="83"/>
      <c r="EZ50" s="83"/>
      <c r="FA50" s="83"/>
      <c r="FB50" s="83"/>
      <c r="FC50" s="83"/>
      <c r="FD50" s="83"/>
      <c r="FE50" s="83"/>
      <c r="FF50" s="83"/>
      <c r="FG50" s="83"/>
      <c r="FH50" s="83"/>
      <c r="FI50" s="83"/>
      <c r="FJ50" s="83"/>
      <c r="FK50" s="83"/>
      <c r="FL50" s="83"/>
      <c r="FM50" s="83"/>
      <c r="FN50" s="83"/>
      <c r="FO50" s="83"/>
      <c r="FP50" s="83"/>
      <c r="FQ50" s="83"/>
      <c r="FR50" s="83"/>
      <c r="FS50" s="83"/>
      <c r="FT50" s="83"/>
      <c r="FU50" s="83"/>
      <c r="FV50" s="83"/>
      <c r="FW50" s="83"/>
      <c r="FX50" s="83"/>
      <c r="FY50" s="83"/>
      <c r="FZ50" s="83"/>
      <c r="GA50" s="83"/>
      <c r="GB50" s="83"/>
      <c r="GC50" s="83"/>
      <c r="GD50" s="83"/>
      <c r="GE50" s="83"/>
      <c r="GF50" s="83"/>
      <c r="GG50" s="83"/>
      <c r="GH50" s="83"/>
      <c r="GI50" s="83"/>
      <c r="GJ50" s="83"/>
      <c r="GK50" s="83"/>
      <c r="GL50" s="83"/>
      <c r="GM50" s="83"/>
      <c r="GN50" s="83"/>
      <c r="GO50" s="83"/>
      <c r="GP50" s="83"/>
      <c r="GQ50" s="83"/>
      <c r="GR50" s="83"/>
      <c r="GS50" s="83"/>
      <c r="GT50" s="83"/>
      <c r="GU50" s="83"/>
      <c r="GV50" s="83"/>
      <c r="GW50" s="83"/>
      <c r="GX50" s="83"/>
      <c r="GY50" s="83"/>
      <c r="GZ50" s="83"/>
      <c r="HA50" s="83"/>
      <c r="HB50" s="83"/>
      <c r="HC50" s="83"/>
      <c r="HD50" s="83"/>
      <c r="HE50" s="83"/>
      <c r="HF50" s="83"/>
      <c r="HG50" s="83"/>
      <c r="HH50" s="83"/>
      <c r="HI50" s="83"/>
      <c r="HJ50" s="83"/>
      <c r="HK50" s="83"/>
      <c r="HL50" s="83"/>
      <c r="HM50" s="83"/>
      <c r="HN50" s="83"/>
      <c r="HO50" s="83"/>
      <c r="HP50" s="83"/>
      <c r="HQ50" s="83"/>
      <c r="HR50" s="83"/>
      <c r="HS50" s="83"/>
      <c r="HT50" s="83"/>
      <c r="HU50" s="83"/>
      <c r="HV50" s="83"/>
      <c r="HW50" s="83"/>
      <c r="HX50" s="83"/>
      <c r="HY50" s="83"/>
      <c r="HZ50" s="83"/>
      <c r="IA50" s="83"/>
      <c r="IB50" s="83"/>
      <c r="IC50" s="83"/>
      <c r="ID50" s="83"/>
      <c r="IE50" s="83"/>
      <c r="IF50" s="83"/>
      <c r="IG50" s="83"/>
      <c r="IH50" s="83"/>
      <c r="II50" s="83"/>
      <c r="IJ50" s="83"/>
      <c r="IK50" s="83"/>
      <c r="IL50" s="83"/>
      <c r="IM50" s="83"/>
      <c r="IN50" s="83"/>
      <c r="IO50" s="83"/>
      <c r="IP50" s="83"/>
      <c r="IQ50" s="83"/>
      <c r="IR50" s="83"/>
      <c r="IS50" s="83"/>
      <c r="IT50" s="83"/>
      <c r="IU50" s="83"/>
      <c r="IV50" s="83"/>
      <c r="IW50" s="83"/>
      <c r="IX50" s="83"/>
      <c r="IY50" s="83"/>
      <c r="IZ50" s="83"/>
      <c r="JA50" s="83"/>
      <c r="JB50" s="83"/>
      <c r="JC50" s="83"/>
      <c r="JD50" s="83"/>
      <c r="JE50" s="83"/>
      <c r="JF50" s="83"/>
      <c r="JG50" s="83"/>
      <c r="JH50" s="83"/>
      <c r="JI50" s="83"/>
      <c r="JJ50" s="83"/>
      <c r="JK50" s="83"/>
      <c r="JL50" s="83"/>
      <c r="JM50" s="83"/>
      <c r="JN50" s="83"/>
      <c r="JO50" s="83"/>
      <c r="JP50" s="83"/>
      <c r="JQ50" s="83"/>
      <c r="JR50" s="83"/>
      <c r="JS50" s="83"/>
      <c r="JT50" s="83"/>
      <c r="JU50" s="83"/>
      <c r="JV50" s="83"/>
      <c r="JW50" s="83"/>
      <c r="JX50" s="83"/>
      <c r="JY50" s="83"/>
      <c r="JZ50" s="83"/>
      <c r="KA50" s="83"/>
      <c r="KB50" s="83"/>
      <c r="KC50" s="83"/>
      <c r="KD50" s="83"/>
      <c r="KE50" s="83"/>
      <c r="KF50" s="83"/>
      <c r="KG50" s="83"/>
      <c r="KH50" s="83"/>
      <c r="KI50" s="83"/>
      <c r="KJ50" s="83"/>
      <c r="KK50" s="83"/>
      <c r="KL50" s="83"/>
      <c r="KM50" s="83"/>
      <c r="KN50" s="83"/>
      <c r="KO50" s="83"/>
      <c r="KP50" s="83"/>
      <c r="KQ50" s="83"/>
      <c r="KR50" s="83"/>
      <c r="KS50" s="83"/>
      <c r="KT50" s="83"/>
      <c r="KU50" s="83"/>
      <c r="KV50" s="83"/>
      <c r="KW50" s="83"/>
      <c r="KX50" s="83"/>
      <c r="KY50" s="83"/>
      <c r="KZ50" s="83"/>
      <c r="LA50" s="83"/>
      <c r="LB50" s="83"/>
      <c r="LC50" s="83"/>
      <c r="LD50" s="83"/>
      <c r="LE50" s="83"/>
      <c r="LF50" s="83"/>
      <c r="LG50" s="83"/>
      <c r="LH50" s="83"/>
      <c r="LI50" s="83"/>
      <c r="LJ50" s="83"/>
      <c r="LK50" s="83"/>
      <c r="LL50" s="83"/>
      <c r="LM50" s="83"/>
      <c r="LN50" s="83"/>
      <c r="LO50" s="83"/>
      <c r="LP50" s="83"/>
      <c r="LQ50" s="83"/>
      <c r="LR50" s="83"/>
      <c r="LS50" s="83"/>
      <c r="LT50" s="83"/>
      <c r="LU50" s="83"/>
      <c r="LV50" s="83"/>
      <c r="LW50" s="83"/>
      <c r="LX50" s="83"/>
      <c r="LY50" s="83"/>
      <c r="LZ50" s="83"/>
      <c r="MA50" s="83"/>
      <c r="MB50" s="83"/>
      <c r="MC50" s="83"/>
      <c r="MD50" s="83"/>
      <c r="ME50" s="83"/>
      <c r="MF50" s="83"/>
      <c r="MG50" s="83"/>
      <c r="MH50" s="83"/>
      <c r="MI50" s="83"/>
      <c r="MJ50" s="83"/>
      <c r="MK50" s="83"/>
      <c r="ML50" s="83"/>
      <c r="MM50" s="83"/>
      <c r="MN50" s="83"/>
      <c r="MO50" s="83"/>
      <c r="MP50" s="83"/>
      <c r="MQ50" s="83"/>
      <c r="MR50" s="83"/>
      <c r="MS50" s="83"/>
      <c r="MT50" s="83"/>
      <c r="MU50" s="83"/>
      <c r="MV50" s="83"/>
      <c r="MW50" s="83"/>
      <c r="MX50" s="83"/>
      <c r="MY50" s="83"/>
      <c r="MZ50" s="83"/>
      <c r="NA50" s="83"/>
      <c r="NB50" s="83"/>
      <c r="NC50" s="83"/>
      <c r="ND50" s="83"/>
      <c r="NE50" s="83"/>
      <c r="NF50" s="83"/>
      <c r="NG50" s="83"/>
      <c r="NH50" s="83"/>
      <c r="NI50" s="83"/>
      <c r="NJ50" s="83"/>
      <c r="NK50" s="83"/>
      <c r="NL50" s="83"/>
      <c r="NM50" s="83"/>
    </row>
    <row r="51" spans="1:377" s="19" customFormat="1" ht="22.5" customHeight="1" x14ac:dyDescent="0.2">
      <c r="A51" s="108"/>
      <c r="B51" s="110"/>
      <c r="C51" s="50" t="s">
        <v>54</v>
      </c>
      <c r="D51" s="50" t="s">
        <v>24</v>
      </c>
      <c r="E51" s="50" t="s">
        <v>25</v>
      </c>
      <c r="F51" s="106"/>
      <c r="G51" s="50" t="s">
        <v>26</v>
      </c>
      <c r="H51" s="50" t="s">
        <v>27</v>
      </c>
      <c r="I51" s="50" t="s">
        <v>28</v>
      </c>
      <c r="J51" s="106"/>
      <c r="K51" s="50" t="s">
        <v>55</v>
      </c>
      <c r="L51" s="50" t="s">
        <v>56</v>
      </c>
      <c r="M51" s="50" t="s">
        <v>57</v>
      </c>
      <c r="N51" s="106"/>
      <c r="O51" s="50" t="s">
        <v>58</v>
      </c>
      <c r="P51" s="50" t="s">
        <v>59</v>
      </c>
      <c r="Q51" s="50" t="s">
        <v>60</v>
      </c>
      <c r="R51" s="106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  <c r="BR51" s="8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  <c r="CG51" s="83"/>
      <c r="CH51" s="83"/>
      <c r="CI51" s="83"/>
      <c r="CJ51" s="83"/>
      <c r="CK51" s="83"/>
      <c r="CL51" s="83"/>
      <c r="CM51" s="83"/>
      <c r="CN51" s="83"/>
      <c r="CO51" s="83"/>
      <c r="CP51" s="83"/>
      <c r="CQ51" s="83"/>
      <c r="CR51" s="83"/>
      <c r="CS51" s="83"/>
      <c r="CT51" s="83"/>
      <c r="CU51" s="83"/>
      <c r="CV51" s="83"/>
      <c r="CW51" s="83"/>
      <c r="CX51" s="83"/>
      <c r="CY51" s="83"/>
      <c r="CZ51" s="83"/>
      <c r="DA51" s="83"/>
      <c r="DB51" s="83"/>
      <c r="DC51" s="83"/>
      <c r="DD51" s="83"/>
      <c r="DE51" s="83"/>
      <c r="DF51" s="83"/>
      <c r="DG51" s="83"/>
      <c r="DH51" s="83"/>
      <c r="DI51" s="83"/>
      <c r="DJ51" s="83"/>
      <c r="DK51" s="83"/>
      <c r="DL51" s="83"/>
      <c r="DM51" s="83"/>
      <c r="DN51" s="83"/>
      <c r="DO51" s="83"/>
      <c r="DP51" s="83"/>
      <c r="DQ51" s="83"/>
      <c r="DR51" s="83"/>
      <c r="DS51" s="83"/>
      <c r="DT51" s="83"/>
      <c r="DU51" s="83"/>
      <c r="DV51" s="83"/>
      <c r="DW51" s="83"/>
      <c r="DX51" s="83"/>
      <c r="DY51" s="83"/>
      <c r="DZ51" s="83"/>
      <c r="EA51" s="83"/>
      <c r="EB51" s="83"/>
      <c r="EC51" s="83"/>
      <c r="ED51" s="83"/>
      <c r="EE51" s="83"/>
      <c r="EF51" s="83"/>
      <c r="EG51" s="83"/>
      <c r="EH51" s="83"/>
      <c r="EI51" s="83"/>
      <c r="EJ51" s="83"/>
      <c r="EK51" s="83"/>
      <c r="EL51" s="83"/>
      <c r="EM51" s="83"/>
      <c r="EN51" s="83"/>
      <c r="EO51" s="83"/>
      <c r="EP51" s="83"/>
      <c r="EQ51" s="83"/>
      <c r="ER51" s="83"/>
      <c r="ES51" s="83"/>
      <c r="ET51" s="83"/>
      <c r="EU51" s="83"/>
      <c r="EV51" s="83"/>
      <c r="EW51" s="83"/>
      <c r="EX51" s="83"/>
      <c r="EY51" s="83"/>
      <c r="EZ51" s="83"/>
      <c r="FA51" s="83"/>
      <c r="FB51" s="83"/>
      <c r="FC51" s="83"/>
      <c r="FD51" s="83"/>
      <c r="FE51" s="83"/>
      <c r="FF51" s="83"/>
      <c r="FG51" s="83"/>
      <c r="FH51" s="83"/>
      <c r="FI51" s="83"/>
      <c r="FJ51" s="83"/>
      <c r="FK51" s="83"/>
      <c r="FL51" s="83"/>
      <c r="FM51" s="83"/>
      <c r="FN51" s="83"/>
      <c r="FO51" s="83"/>
      <c r="FP51" s="83"/>
      <c r="FQ51" s="83"/>
      <c r="FR51" s="83"/>
      <c r="FS51" s="83"/>
      <c r="FT51" s="83"/>
      <c r="FU51" s="83"/>
      <c r="FV51" s="83"/>
      <c r="FW51" s="83"/>
      <c r="FX51" s="83"/>
      <c r="FY51" s="83"/>
      <c r="FZ51" s="83"/>
      <c r="GA51" s="83"/>
      <c r="GB51" s="83"/>
      <c r="GC51" s="83"/>
      <c r="GD51" s="83"/>
      <c r="GE51" s="83"/>
      <c r="GF51" s="83"/>
      <c r="GG51" s="83"/>
      <c r="GH51" s="83"/>
      <c r="GI51" s="83"/>
      <c r="GJ51" s="83"/>
      <c r="GK51" s="83"/>
      <c r="GL51" s="83"/>
      <c r="GM51" s="83"/>
      <c r="GN51" s="83"/>
      <c r="GO51" s="83"/>
      <c r="GP51" s="83"/>
      <c r="GQ51" s="83"/>
      <c r="GR51" s="83"/>
      <c r="GS51" s="83"/>
      <c r="GT51" s="83"/>
      <c r="GU51" s="83"/>
      <c r="GV51" s="83"/>
      <c r="GW51" s="83"/>
      <c r="GX51" s="83"/>
      <c r="GY51" s="83"/>
      <c r="GZ51" s="83"/>
      <c r="HA51" s="83"/>
      <c r="HB51" s="83"/>
      <c r="HC51" s="83"/>
      <c r="HD51" s="83"/>
      <c r="HE51" s="83"/>
      <c r="HF51" s="83"/>
      <c r="HG51" s="83"/>
      <c r="HH51" s="83"/>
      <c r="HI51" s="83"/>
      <c r="HJ51" s="83"/>
      <c r="HK51" s="83"/>
      <c r="HL51" s="83"/>
      <c r="HM51" s="83"/>
      <c r="HN51" s="83"/>
      <c r="HO51" s="83"/>
      <c r="HP51" s="83"/>
      <c r="HQ51" s="83"/>
      <c r="HR51" s="83"/>
      <c r="HS51" s="83"/>
      <c r="HT51" s="83"/>
      <c r="HU51" s="83"/>
      <c r="HV51" s="83"/>
      <c r="HW51" s="83"/>
      <c r="HX51" s="83"/>
      <c r="HY51" s="83"/>
      <c r="HZ51" s="83"/>
      <c r="IA51" s="83"/>
      <c r="IB51" s="83"/>
      <c r="IC51" s="83"/>
      <c r="ID51" s="83"/>
      <c r="IE51" s="83"/>
      <c r="IF51" s="83"/>
      <c r="IG51" s="83"/>
      <c r="IH51" s="83"/>
      <c r="II51" s="83"/>
      <c r="IJ51" s="83"/>
      <c r="IK51" s="83"/>
      <c r="IL51" s="83"/>
      <c r="IM51" s="83"/>
      <c r="IN51" s="83"/>
      <c r="IO51" s="83"/>
      <c r="IP51" s="83"/>
      <c r="IQ51" s="83"/>
      <c r="IR51" s="83"/>
      <c r="IS51" s="83"/>
      <c r="IT51" s="83"/>
      <c r="IU51" s="83"/>
      <c r="IV51" s="83"/>
      <c r="IW51" s="83"/>
      <c r="IX51" s="83"/>
      <c r="IY51" s="83"/>
      <c r="IZ51" s="83"/>
      <c r="JA51" s="83"/>
      <c r="JB51" s="83"/>
      <c r="JC51" s="83"/>
      <c r="JD51" s="83"/>
      <c r="JE51" s="83"/>
      <c r="JF51" s="83"/>
      <c r="JG51" s="83"/>
      <c r="JH51" s="83"/>
      <c r="JI51" s="83"/>
      <c r="JJ51" s="83"/>
      <c r="JK51" s="83"/>
      <c r="JL51" s="83"/>
      <c r="JM51" s="83"/>
      <c r="JN51" s="83"/>
      <c r="JO51" s="83"/>
      <c r="JP51" s="83"/>
      <c r="JQ51" s="83"/>
      <c r="JR51" s="83"/>
      <c r="JS51" s="83"/>
      <c r="JT51" s="83"/>
      <c r="JU51" s="83"/>
      <c r="JV51" s="83"/>
      <c r="JW51" s="83"/>
      <c r="JX51" s="83"/>
      <c r="JY51" s="83"/>
      <c r="JZ51" s="83"/>
      <c r="KA51" s="83"/>
      <c r="KB51" s="83"/>
      <c r="KC51" s="83"/>
      <c r="KD51" s="83"/>
      <c r="KE51" s="83"/>
      <c r="KF51" s="83"/>
      <c r="KG51" s="83"/>
      <c r="KH51" s="83"/>
      <c r="KI51" s="83"/>
      <c r="KJ51" s="83"/>
      <c r="KK51" s="83"/>
      <c r="KL51" s="83"/>
      <c r="KM51" s="83"/>
      <c r="KN51" s="83"/>
      <c r="KO51" s="83"/>
      <c r="KP51" s="83"/>
      <c r="KQ51" s="83"/>
      <c r="KR51" s="83"/>
      <c r="KS51" s="83"/>
      <c r="KT51" s="83"/>
      <c r="KU51" s="83"/>
      <c r="KV51" s="83"/>
      <c r="KW51" s="83"/>
      <c r="KX51" s="83"/>
      <c r="KY51" s="83"/>
      <c r="KZ51" s="83"/>
      <c r="LA51" s="83"/>
      <c r="LB51" s="83"/>
      <c r="LC51" s="83"/>
      <c r="LD51" s="83"/>
      <c r="LE51" s="83"/>
      <c r="LF51" s="83"/>
      <c r="LG51" s="83"/>
      <c r="LH51" s="83"/>
      <c r="LI51" s="83"/>
      <c r="LJ51" s="83"/>
      <c r="LK51" s="83"/>
      <c r="LL51" s="83"/>
      <c r="LM51" s="83"/>
      <c r="LN51" s="83"/>
      <c r="LO51" s="83"/>
      <c r="LP51" s="83"/>
      <c r="LQ51" s="83"/>
      <c r="LR51" s="83"/>
      <c r="LS51" s="83"/>
      <c r="LT51" s="83"/>
      <c r="LU51" s="83"/>
      <c r="LV51" s="83"/>
      <c r="LW51" s="83"/>
      <c r="LX51" s="83"/>
      <c r="LY51" s="83"/>
      <c r="LZ51" s="83"/>
      <c r="MA51" s="83"/>
      <c r="MB51" s="83"/>
      <c r="MC51" s="83"/>
      <c r="MD51" s="83"/>
      <c r="ME51" s="83"/>
      <c r="MF51" s="83"/>
      <c r="MG51" s="83"/>
      <c r="MH51" s="83"/>
      <c r="MI51" s="83"/>
      <c r="MJ51" s="83"/>
      <c r="MK51" s="83"/>
      <c r="ML51" s="83"/>
      <c r="MM51" s="83"/>
      <c r="MN51" s="83"/>
      <c r="MO51" s="83"/>
      <c r="MP51" s="83"/>
      <c r="MQ51" s="83"/>
      <c r="MR51" s="83"/>
      <c r="MS51" s="83"/>
      <c r="MT51" s="83"/>
      <c r="MU51" s="83"/>
      <c r="MV51" s="83"/>
      <c r="MW51" s="83"/>
      <c r="MX51" s="83"/>
      <c r="MY51" s="83"/>
      <c r="MZ51" s="83"/>
      <c r="NA51" s="83"/>
      <c r="NB51" s="83"/>
      <c r="NC51" s="83"/>
      <c r="ND51" s="83"/>
      <c r="NE51" s="83"/>
      <c r="NF51" s="83"/>
      <c r="NG51" s="83"/>
      <c r="NH51" s="83"/>
      <c r="NI51" s="83"/>
      <c r="NJ51" s="83"/>
      <c r="NK51" s="83"/>
      <c r="NL51" s="83"/>
      <c r="NM51" s="83"/>
    </row>
    <row r="52" spans="1:377" s="13" customFormat="1" ht="19.5" customHeight="1" x14ac:dyDescent="0.55000000000000004">
      <c r="A52" s="21" t="s">
        <v>29</v>
      </c>
      <c r="B52" s="33">
        <f>SUM(B53)</f>
        <v>28500</v>
      </c>
      <c r="C52" s="33">
        <f t="shared" ref="C52:C53" si="72">SUM(C53)</f>
        <v>0</v>
      </c>
      <c r="D52" s="33">
        <f t="shared" ref="D52:D53" si="73">SUM(D53)</f>
        <v>0</v>
      </c>
      <c r="E52" s="33">
        <f t="shared" ref="E52:E53" si="74">SUM(E53)</f>
        <v>0</v>
      </c>
      <c r="F52" s="33">
        <f t="shared" ref="F52:F53" si="75">SUM(F53)</f>
        <v>0</v>
      </c>
      <c r="G52" s="33">
        <f t="shared" ref="G52:G53" si="76">SUM(G53)</f>
        <v>0</v>
      </c>
      <c r="H52" s="33">
        <f t="shared" ref="H52:H53" si="77">SUM(H53)</f>
        <v>18500</v>
      </c>
      <c r="I52" s="33">
        <f t="shared" ref="I52:I53" si="78">SUM(I53)</f>
        <v>0</v>
      </c>
      <c r="J52" s="33">
        <f t="shared" ref="J52:J53" si="79">SUM(J53)</f>
        <v>18500</v>
      </c>
      <c r="K52" s="33">
        <f t="shared" ref="K52:K53" si="80">SUM(K53)</f>
        <v>10000</v>
      </c>
      <c r="L52" s="33">
        <f t="shared" ref="L52:L53" si="81">SUM(L53)</f>
        <v>0</v>
      </c>
      <c r="M52" s="33">
        <f t="shared" ref="M52:M53" si="82">SUM(M53)</f>
        <v>0</v>
      </c>
      <c r="N52" s="33">
        <f t="shared" ref="N52:N53" si="83">SUM(N53)</f>
        <v>10000</v>
      </c>
      <c r="O52" s="33">
        <f t="shared" ref="O52:O53" si="84">SUM(O53)</f>
        <v>0</v>
      </c>
      <c r="P52" s="33">
        <f t="shared" ref="P52:P53" si="85">SUM(P53)</f>
        <v>0</v>
      </c>
      <c r="Q52" s="33">
        <f t="shared" ref="Q52:Q53" si="86">SUM(Q53)</f>
        <v>0</v>
      </c>
      <c r="R52" s="33">
        <f t="shared" ref="R52:R53" si="87">SUM(R53)</f>
        <v>0</v>
      </c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  <c r="FP52" s="42"/>
      <c r="FQ52" s="42"/>
      <c r="FR52" s="42"/>
      <c r="FS52" s="42"/>
      <c r="FT52" s="42"/>
      <c r="FU52" s="42"/>
      <c r="FV52" s="42"/>
      <c r="FW52" s="42"/>
      <c r="FX52" s="42"/>
      <c r="FY52" s="42"/>
      <c r="FZ52" s="42"/>
      <c r="GA52" s="42"/>
      <c r="GB52" s="42"/>
      <c r="GC52" s="42"/>
      <c r="GD52" s="42"/>
      <c r="GE52" s="42"/>
      <c r="GF52" s="42"/>
      <c r="GG52" s="42"/>
      <c r="GH52" s="42"/>
      <c r="GI52" s="42"/>
      <c r="GJ52" s="42"/>
      <c r="GK52" s="42"/>
      <c r="GL52" s="42"/>
      <c r="GM52" s="42"/>
      <c r="GN52" s="42"/>
      <c r="GO52" s="42"/>
      <c r="GP52" s="42"/>
      <c r="GQ52" s="42"/>
      <c r="GR52" s="42"/>
      <c r="GS52" s="42"/>
      <c r="GT52" s="42"/>
      <c r="GU52" s="42"/>
      <c r="GV52" s="42"/>
      <c r="GW52" s="42"/>
      <c r="GX52" s="42"/>
      <c r="GY52" s="42"/>
      <c r="GZ52" s="42"/>
      <c r="HA52" s="42"/>
      <c r="HB52" s="42"/>
      <c r="HC52" s="42"/>
      <c r="HD52" s="42"/>
      <c r="HE52" s="42"/>
      <c r="HF52" s="42"/>
      <c r="HG52" s="42"/>
      <c r="HH52" s="42"/>
      <c r="HI52" s="42"/>
      <c r="HJ52" s="42"/>
      <c r="HK52" s="42"/>
      <c r="HL52" s="42"/>
      <c r="HM52" s="42"/>
      <c r="HN52" s="42"/>
      <c r="HO52" s="42"/>
      <c r="HP52" s="42"/>
      <c r="HQ52" s="42"/>
      <c r="HR52" s="42"/>
      <c r="HS52" s="42"/>
      <c r="HT52" s="42"/>
      <c r="HU52" s="42"/>
      <c r="HV52" s="42"/>
      <c r="HW52" s="42"/>
      <c r="HX52" s="42"/>
      <c r="HY52" s="42"/>
      <c r="HZ52" s="42"/>
      <c r="IA52" s="42"/>
      <c r="IB52" s="42"/>
      <c r="IC52" s="42"/>
      <c r="ID52" s="42"/>
      <c r="IE52" s="42"/>
      <c r="IF52" s="42"/>
      <c r="IG52" s="42"/>
      <c r="IH52" s="42"/>
      <c r="II52" s="42"/>
      <c r="IJ52" s="42"/>
      <c r="IK52" s="42"/>
      <c r="IL52" s="42"/>
      <c r="IM52" s="42"/>
      <c r="IN52" s="42"/>
      <c r="IO52" s="42"/>
      <c r="IP52" s="42"/>
      <c r="IQ52" s="42"/>
      <c r="IR52" s="42"/>
      <c r="IS52" s="42"/>
      <c r="IT52" s="42"/>
      <c r="IU52" s="42"/>
      <c r="IV52" s="42"/>
      <c r="IW52" s="42"/>
      <c r="IX52" s="42"/>
      <c r="IY52" s="42"/>
      <c r="IZ52" s="42"/>
      <c r="JA52" s="42"/>
      <c r="JB52" s="42"/>
      <c r="JC52" s="42"/>
      <c r="JD52" s="42"/>
      <c r="JE52" s="42"/>
      <c r="JF52" s="42"/>
      <c r="JG52" s="42"/>
      <c r="JH52" s="42"/>
      <c r="JI52" s="42"/>
      <c r="JJ52" s="42"/>
      <c r="JK52" s="42"/>
      <c r="JL52" s="42"/>
      <c r="JM52" s="42"/>
      <c r="JN52" s="42"/>
      <c r="JO52" s="42"/>
      <c r="JP52" s="42"/>
      <c r="JQ52" s="42"/>
      <c r="JR52" s="42"/>
      <c r="JS52" s="42"/>
      <c r="JT52" s="42"/>
      <c r="JU52" s="42"/>
      <c r="JV52" s="42"/>
      <c r="JW52" s="42"/>
      <c r="JX52" s="42"/>
      <c r="JY52" s="42"/>
      <c r="JZ52" s="42"/>
      <c r="KA52" s="42"/>
      <c r="KB52" s="42"/>
      <c r="KC52" s="42"/>
      <c r="KD52" s="42"/>
      <c r="KE52" s="42"/>
      <c r="KF52" s="42"/>
      <c r="KG52" s="42"/>
      <c r="KH52" s="42"/>
      <c r="KI52" s="42"/>
      <c r="KJ52" s="42"/>
      <c r="KK52" s="42"/>
      <c r="KL52" s="42"/>
      <c r="KM52" s="42"/>
      <c r="KN52" s="42"/>
      <c r="KO52" s="42"/>
      <c r="KP52" s="42"/>
      <c r="KQ52" s="42"/>
      <c r="KR52" s="42"/>
      <c r="KS52" s="42"/>
      <c r="KT52" s="42"/>
      <c r="KU52" s="42"/>
      <c r="KV52" s="42"/>
      <c r="KW52" s="42"/>
      <c r="KX52" s="42"/>
      <c r="KY52" s="42"/>
      <c r="KZ52" s="42"/>
      <c r="LA52" s="42"/>
      <c r="LB52" s="42"/>
      <c r="LC52" s="42"/>
      <c r="LD52" s="42"/>
      <c r="LE52" s="42"/>
      <c r="LF52" s="42"/>
      <c r="LG52" s="42"/>
      <c r="LH52" s="42"/>
      <c r="LI52" s="42"/>
      <c r="LJ52" s="42"/>
      <c r="LK52" s="42"/>
      <c r="LL52" s="42"/>
      <c r="LM52" s="42"/>
      <c r="LN52" s="42"/>
      <c r="LO52" s="42"/>
      <c r="LP52" s="42"/>
      <c r="LQ52" s="42"/>
      <c r="LR52" s="42"/>
      <c r="LS52" s="42"/>
      <c r="LT52" s="42"/>
      <c r="LU52" s="42"/>
      <c r="LV52" s="42"/>
      <c r="LW52" s="42"/>
      <c r="LX52" s="42"/>
      <c r="LY52" s="42"/>
      <c r="LZ52" s="42"/>
      <c r="MA52" s="42"/>
      <c r="MB52" s="42"/>
      <c r="MC52" s="42"/>
      <c r="MD52" s="42"/>
      <c r="ME52" s="42"/>
      <c r="MF52" s="42"/>
      <c r="MG52" s="42"/>
      <c r="MH52" s="42"/>
      <c r="MI52" s="42"/>
      <c r="MJ52" s="42"/>
      <c r="MK52" s="42"/>
      <c r="ML52" s="42"/>
      <c r="MM52" s="42"/>
      <c r="MN52" s="42"/>
      <c r="MO52" s="42"/>
      <c r="MP52" s="42"/>
      <c r="MQ52" s="42"/>
      <c r="MR52" s="42"/>
      <c r="MS52" s="42"/>
      <c r="MT52" s="42"/>
      <c r="MU52" s="42"/>
      <c r="MV52" s="42"/>
      <c r="MW52" s="42"/>
      <c r="MX52" s="42"/>
      <c r="MY52" s="42"/>
      <c r="MZ52" s="42"/>
      <c r="NA52" s="42"/>
      <c r="NB52" s="42"/>
      <c r="NC52" s="42"/>
      <c r="ND52" s="42"/>
      <c r="NE52" s="42"/>
      <c r="NF52" s="42"/>
      <c r="NG52" s="42"/>
      <c r="NH52" s="42"/>
      <c r="NI52" s="42"/>
      <c r="NJ52" s="42"/>
      <c r="NK52" s="42"/>
      <c r="NL52" s="42"/>
      <c r="NM52" s="42"/>
    </row>
    <row r="53" spans="1:377" s="13" customFormat="1" ht="19.5" customHeight="1" x14ac:dyDescent="0.55000000000000004">
      <c r="A53" s="23" t="s">
        <v>3</v>
      </c>
      <c r="B53" s="36">
        <f>SUM(B54)</f>
        <v>28500</v>
      </c>
      <c r="C53" s="36">
        <f t="shared" si="72"/>
        <v>0</v>
      </c>
      <c r="D53" s="36">
        <f t="shared" si="73"/>
        <v>0</v>
      </c>
      <c r="E53" s="36">
        <f t="shared" si="74"/>
        <v>0</v>
      </c>
      <c r="F53" s="36">
        <f t="shared" si="75"/>
        <v>0</v>
      </c>
      <c r="G53" s="36">
        <f t="shared" si="76"/>
        <v>0</v>
      </c>
      <c r="H53" s="36">
        <f t="shared" si="77"/>
        <v>18500</v>
      </c>
      <c r="I53" s="36">
        <f t="shared" si="78"/>
        <v>0</v>
      </c>
      <c r="J53" s="36">
        <f t="shared" si="79"/>
        <v>18500</v>
      </c>
      <c r="K53" s="36">
        <f t="shared" si="80"/>
        <v>10000</v>
      </c>
      <c r="L53" s="36">
        <f t="shared" si="81"/>
        <v>0</v>
      </c>
      <c r="M53" s="36">
        <f t="shared" si="82"/>
        <v>0</v>
      </c>
      <c r="N53" s="36">
        <f t="shared" si="83"/>
        <v>10000</v>
      </c>
      <c r="O53" s="36">
        <f t="shared" si="84"/>
        <v>0</v>
      </c>
      <c r="P53" s="36">
        <f t="shared" si="85"/>
        <v>0</v>
      </c>
      <c r="Q53" s="36">
        <f t="shared" si="86"/>
        <v>0</v>
      </c>
      <c r="R53" s="36">
        <f t="shared" si="87"/>
        <v>0</v>
      </c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  <c r="FP53" s="42"/>
      <c r="FQ53" s="42"/>
      <c r="FR53" s="42"/>
      <c r="FS53" s="42"/>
      <c r="FT53" s="42"/>
      <c r="FU53" s="42"/>
      <c r="FV53" s="42"/>
      <c r="FW53" s="42"/>
      <c r="FX53" s="42"/>
      <c r="FY53" s="42"/>
      <c r="FZ53" s="42"/>
      <c r="GA53" s="42"/>
      <c r="GB53" s="42"/>
      <c r="GC53" s="42"/>
      <c r="GD53" s="42"/>
      <c r="GE53" s="42"/>
      <c r="GF53" s="42"/>
      <c r="GG53" s="42"/>
      <c r="GH53" s="42"/>
      <c r="GI53" s="42"/>
      <c r="GJ53" s="42"/>
      <c r="GK53" s="42"/>
      <c r="GL53" s="42"/>
      <c r="GM53" s="42"/>
      <c r="GN53" s="42"/>
      <c r="GO53" s="42"/>
      <c r="GP53" s="42"/>
      <c r="GQ53" s="42"/>
      <c r="GR53" s="42"/>
      <c r="GS53" s="42"/>
      <c r="GT53" s="42"/>
      <c r="GU53" s="42"/>
      <c r="GV53" s="42"/>
      <c r="GW53" s="42"/>
      <c r="GX53" s="42"/>
      <c r="GY53" s="42"/>
      <c r="GZ53" s="42"/>
      <c r="HA53" s="42"/>
      <c r="HB53" s="42"/>
      <c r="HC53" s="42"/>
      <c r="HD53" s="42"/>
      <c r="HE53" s="42"/>
      <c r="HF53" s="42"/>
      <c r="HG53" s="42"/>
      <c r="HH53" s="42"/>
      <c r="HI53" s="42"/>
      <c r="HJ53" s="42"/>
      <c r="HK53" s="42"/>
      <c r="HL53" s="42"/>
      <c r="HM53" s="42"/>
      <c r="HN53" s="42"/>
      <c r="HO53" s="42"/>
      <c r="HP53" s="42"/>
      <c r="HQ53" s="42"/>
      <c r="HR53" s="42"/>
      <c r="HS53" s="42"/>
      <c r="HT53" s="42"/>
      <c r="HU53" s="42"/>
      <c r="HV53" s="42"/>
      <c r="HW53" s="42"/>
      <c r="HX53" s="42"/>
      <c r="HY53" s="42"/>
      <c r="HZ53" s="42"/>
      <c r="IA53" s="42"/>
      <c r="IB53" s="42"/>
      <c r="IC53" s="42"/>
      <c r="ID53" s="42"/>
      <c r="IE53" s="42"/>
      <c r="IF53" s="42"/>
      <c r="IG53" s="42"/>
      <c r="IH53" s="42"/>
      <c r="II53" s="42"/>
      <c r="IJ53" s="42"/>
      <c r="IK53" s="42"/>
      <c r="IL53" s="42"/>
      <c r="IM53" s="42"/>
      <c r="IN53" s="42"/>
      <c r="IO53" s="42"/>
      <c r="IP53" s="42"/>
      <c r="IQ53" s="42"/>
      <c r="IR53" s="42"/>
      <c r="IS53" s="42"/>
      <c r="IT53" s="42"/>
      <c r="IU53" s="42"/>
      <c r="IV53" s="42"/>
      <c r="IW53" s="42"/>
      <c r="IX53" s="42"/>
      <c r="IY53" s="42"/>
      <c r="IZ53" s="42"/>
      <c r="JA53" s="42"/>
      <c r="JB53" s="42"/>
      <c r="JC53" s="42"/>
      <c r="JD53" s="42"/>
      <c r="JE53" s="42"/>
      <c r="JF53" s="42"/>
      <c r="JG53" s="42"/>
      <c r="JH53" s="42"/>
      <c r="JI53" s="42"/>
      <c r="JJ53" s="42"/>
      <c r="JK53" s="42"/>
      <c r="JL53" s="42"/>
      <c r="JM53" s="42"/>
      <c r="JN53" s="42"/>
      <c r="JO53" s="42"/>
      <c r="JP53" s="42"/>
      <c r="JQ53" s="42"/>
      <c r="JR53" s="42"/>
      <c r="JS53" s="42"/>
      <c r="JT53" s="42"/>
      <c r="JU53" s="42"/>
      <c r="JV53" s="42"/>
      <c r="JW53" s="42"/>
      <c r="JX53" s="42"/>
      <c r="JY53" s="42"/>
      <c r="JZ53" s="42"/>
      <c r="KA53" s="42"/>
      <c r="KB53" s="42"/>
      <c r="KC53" s="42"/>
      <c r="KD53" s="42"/>
      <c r="KE53" s="42"/>
      <c r="KF53" s="42"/>
      <c r="KG53" s="42"/>
      <c r="KH53" s="42"/>
      <c r="KI53" s="42"/>
      <c r="KJ53" s="42"/>
      <c r="KK53" s="42"/>
      <c r="KL53" s="42"/>
      <c r="KM53" s="42"/>
      <c r="KN53" s="42"/>
      <c r="KO53" s="42"/>
      <c r="KP53" s="42"/>
      <c r="KQ53" s="42"/>
      <c r="KR53" s="42"/>
      <c r="KS53" s="42"/>
      <c r="KT53" s="42"/>
      <c r="KU53" s="42"/>
      <c r="KV53" s="42"/>
      <c r="KW53" s="42"/>
      <c r="KX53" s="42"/>
      <c r="KY53" s="42"/>
      <c r="KZ53" s="42"/>
      <c r="LA53" s="42"/>
      <c r="LB53" s="42"/>
      <c r="LC53" s="42"/>
      <c r="LD53" s="42"/>
      <c r="LE53" s="42"/>
      <c r="LF53" s="42"/>
      <c r="LG53" s="42"/>
      <c r="LH53" s="42"/>
      <c r="LI53" s="42"/>
      <c r="LJ53" s="42"/>
      <c r="LK53" s="42"/>
      <c r="LL53" s="42"/>
      <c r="LM53" s="42"/>
      <c r="LN53" s="42"/>
      <c r="LO53" s="42"/>
      <c r="LP53" s="42"/>
      <c r="LQ53" s="42"/>
      <c r="LR53" s="42"/>
      <c r="LS53" s="42"/>
      <c r="LT53" s="42"/>
      <c r="LU53" s="42"/>
      <c r="LV53" s="42"/>
      <c r="LW53" s="42"/>
      <c r="LX53" s="42"/>
      <c r="LY53" s="42"/>
      <c r="LZ53" s="42"/>
      <c r="MA53" s="42"/>
      <c r="MB53" s="42"/>
      <c r="MC53" s="42"/>
      <c r="MD53" s="42"/>
      <c r="ME53" s="42"/>
      <c r="MF53" s="42"/>
      <c r="MG53" s="42"/>
      <c r="MH53" s="42"/>
      <c r="MI53" s="42"/>
      <c r="MJ53" s="42"/>
      <c r="MK53" s="42"/>
      <c r="ML53" s="42"/>
      <c r="MM53" s="42"/>
      <c r="MN53" s="42"/>
      <c r="MO53" s="42"/>
      <c r="MP53" s="42"/>
      <c r="MQ53" s="42"/>
      <c r="MR53" s="42"/>
      <c r="MS53" s="42"/>
      <c r="MT53" s="42"/>
      <c r="MU53" s="42"/>
      <c r="MV53" s="42"/>
      <c r="MW53" s="42"/>
      <c r="MX53" s="42"/>
      <c r="MY53" s="42"/>
      <c r="MZ53" s="42"/>
      <c r="NA53" s="42"/>
      <c r="NB53" s="42"/>
      <c r="NC53" s="42"/>
      <c r="ND53" s="42"/>
      <c r="NE53" s="42"/>
      <c r="NF53" s="42"/>
      <c r="NG53" s="42"/>
      <c r="NH53" s="42"/>
      <c r="NI53" s="42"/>
      <c r="NJ53" s="42"/>
      <c r="NK53" s="42"/>
      <c r="NL53" s="42"/>
      <c r="NM53" s="42"/>
    </row>
    <row r="54" spans="1:377" s="13" customFormat="1" ht="19.5" customHeight="1" x14ac:dyDescent="0.55000000000000004">
      <c r="A54" s="25" t="s">
        <v>30</v>
      </c>
      <c r="B54" s="34">
        <f t="shared" ref="B54:R54" si="88">SUM(B55+B56+B59)</f>
        <v>28500</v>
      </c>
      <c r="C54" s="34">
        <f t="shared" si="88"/>
        <v>0</v>
      </c>
      <c r="D54" s="34">
        <f t="shared" si="88"/>
        <v>0</v>
      </c>
      <c r="E54" s="34">
        <f t="shared" si="88"/>
        <v>0</v>
      </c>
      <c r="F54" s="34">
        <f t="shared" si="88"/>
        <v>0</v>
      </c>
      <c r="G54" s="34">
        <f t="shared" si="88"/>
        <v>0</v>
      </c>
      <c r="H54" s="34">
        <f t="shared" si="88"/>
        <v>18500</v>
      </c>
      <c r="I54" s="34">
        <f t="shared" si="88"/>
        <v>0</v>
      </c>
      <c r="J54" s="34">
        <f t="shared" si="88"/>
        <v>18500</v>
      </c>
      <c r="K54" s="34">
        <f t="shared" si="88"/>
        <v>10000</v>
      </c>
      <c r="L54" s="34">
        <f t="shared" si="88"/>
        <v>0</v>
      </c>
      <c r="M54" s="34">
        <f t="shared" si="88"/>
        <v>0</v>
      </c>
      <c r="N54" s="34">
        <f t="shared" si="88"/>
        <v>10000</v>
      </c>
      <c r="O54" s="34">
        <f t="shared" si="88"/>
        <v>0</v>
      </c>
      <c r="P54" s="34">
        <f t="shared" si="88"/>
        <v>0</v>
      </c>
      <c r="Q54" s="34">
        <f t="shared" si="88"/>
        <v>0</v>
      </c>
      <c r="R54" s="34">
        <f t="shared" si="88"/>
        <v>0</v>
      </c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  <c r="FP54" s="42"/>
      <c r="FQ54" s="42"/>
      <c r="FR54" s="42"/>
      <c r="FS54" s="42"/>
      <c r="FT54" s="42"/>
      <c r="FU54" s="42"/>
      <c r="FV54" s="42"/>
      <c r="FW54" s="42"/>
      <c r="FX54" s="42"/>
      <c r="FY54" s="42"/>
      <c r="FZ54" s="42"/>
      <c r="GA54" s="42"/>
      <c r="GB54" s="42"/>
      <c r="GC54" s="42"/>
      <c r="GD54" s="42"/>
      <c r="GE54" s="42"/>
      <c r="GF54" s="42"/>
      <c r="GG54" s="42"/>
      <c r="GH54" s="42"/>
      <c r="GI54" s="42"/>
      <c r="GJ54" s="42"/>
      <c r="GK54" s="42"/>
      <c r="GL54" s="42"/>
      <c r="GM54" s="42"/>
      <c r="GN54" s="42"/>
      <c r="GO54" s="42"/>
      <c r="GP54" s="42"/>
      <c r="GQ54" s="42"/>
      <c r="GR54" s="42"/>
      <c r="GS54" s="42"/>
      <c r="GT54" s="42"/>
      <c r="GU54" s="42"/>
      <c r="GV54" s="42"/>
      <c r="GW54" s="42"/>
      <c r="GX54" s="42"/>
      <c r="GY54" s="42"/>
      <c r="GZ54" s="42"/>
      <c r="HA54" s="42"/>
      <c r="HB54" s="42"/>
      <c r="HC54" s="42"/>
      <c r="HD54" s="42"/>
      <c r="HE54" s="42"/>
      <c r="HF54" s="42"/>
      <c r="HG54" s="42"/>
      <c r="HH54" s="42"/>
      <c r="HI54" s="42"/>
      <c r="HJ54" s="42"/>
      <c r="HK54" s="42"/>
      <c r="HL54" s="42"/>
      <c r="HM54" s="42"/>
      <c r="HN54" s="42"/>
      <c r="HO54" s="42"/>
      <c r="HP54" s="42"/>
      <c r="HQ54" s="42"/>
      <c r="HR54" s="42"/>
      <c r="HS54" s="42"/>
      <c r="HT54" s="42"/>
      <c r="HU54" s="42"/>
      <c r="HV54" s="42"/>
      <c r="HW54" s="42"/>
      <c r="HX54" s="42"/>
      <c r="HY54" s="42"/>
      <c r="HZ54" s="42"/>
      <c r="IA54" s="42"/>
      <c r="IB54" s="42"/>
      <c r="IC54" s="42"/>
      <c r="ID54" s="42"/>
      <c r="IE54" s="42"/>
      <c r="IF54" s="42"/>
      <c r="IG54" s="42"/>
      <c r="IH54" s="42"/>
      <c r="II54" s="42"/>
      <c r="IJ54" s="42"/>
      <c r="IK54" s="42"/>
      <c r="IL54" s="42"/>
      <c r="IM54" s="42"/>
      <c r="IN54" s="42"/>
      <c r="IO54" s="42"/>
      <c r="IP54" s="42"/>
      <c r="IQ54" s="42"/>
      <c r="IR54" s="42"/>
      <c r="IS54" s="42"/>
      <c r="IT54" s="42"/>
      <c r="IU54" s="42"/>
      <c r="IV54" s="42"/>
      <c r="IW54" s="42"/>
      <c r="IX54" s="42"/>
      <c r="IY54" s="42"/>
      <c r="IZ54" s="42"/>
      <c r="JA54" s="42"/>
      <c r="JB54" s="42"/>
      <c r="JC54" s="42"/>
      <c r="JD54" s="42"/>
      <c r="JE54" s="42"/>
      <c r="JF54" s="42"/>
      <c r="JG54" s="42"/>
      <c r="JH54" s="42"/>
      <c r="JI54" s="42"/>
      <c r="JJ54" s="42"/>
      <c r="JK54" s="42"/>
      <c r="JL54" s="42"/>
      <c r="JM54" s="42"/>
      <c r="JN54" s="42"/>
      <c r="JO54" s="42"/>
      <c r="JP54" s="42"/>
      <c r="JQ54" s="42"/>
      <c r="JR54" s="42"/>
      <c r="JS54" s="42"/>
      <c r="JT54" s="42"/>
      <c r="JU54" s="42"/>
      <c r="JV54" s="42"/>
      <c r="JW54" s="42"/>
      <c r="JX54" s="42"/>
      <c r="JY54" s="42"/>
      <c r="JZ54" s="42"/>
      <c r="KA54" s="42"/>
      <c r="KB54" s="42"/>
      <c r="KC54" s="42"/>
      <c r="KD54" s="42"/>
      <c r="KE54" s="42"/>
      <c r="KF54" s="42"/>
      <c r="KG54" s="42"/>
      <c r="KH54" s="42"/>
      <c r="KI54" s="42"/>
      <c r="KJ54" s="42"/>
      <c r="KK54" s="42"/>
      <c r="KL54" s="42"/>
      <c r="KM54" s="42"/>
      <c r="KN54" s="42"/>
      <c r="KO54" s="42"/>
      <c r="KP54" s="42"/>
      <c r="KQ54" s="42"/>
      <c r="KR54" s="42"/>
      <c r="KS54" s="42"/>
      <c r="KT54" s="42"/>
      <c r="KU54" s="42"/>
      <c r="KV54" s="42"/>
      <c r="KW54" s="42"/>
      <c r="KX54" s="42"/>
      <c r="KY54" s="42"/>
      <c r="KZ54" s="42"/>
      <c r="LA54" s="42"/>
      <c r="LB54" s="42"/>
      <c r="LC54" s="42"/>
      <c r="LD54" s="42"/>
      <c r="LE54" s="42"/>
      <c r="LF54" s="42"/>
      <c r="LG54" s="42"/>
      <c r="LH54" s="42"/>
      <c r="LI54" s="42"/>
      <c r="LJ54" s="42"/>
      <c r="LK54" s="42"/>
      <c r="LL54" s="42"/>
      <c r="LM54" s="42"/>
      <c r="LN54" s="42"/>
      <c r="LO54" s="42"/>
      <c r="LP54" s="42"/>
      <c r="LQ54" s="42"/>
      <c r="LR54" s="42"/>
      <c r="LS54" s="42"/>
      <c r="LT54" s="42"/>
      <c r="LU54" s="42"/>
      <c r="LV54" s="42"/>
      <c r="LW54" s="42"/>
      <c r="LX54" s="42"/>
      <c r="LY54" s="42"/>
      <c r="LZ54" s="42"/>
      <c r="MA54" s="42"/>
      <c r="MB54" s="42"/>
      <c r="MC54" s="42"/>
      <c r="MD54" s="42"/>
      <c r="ME54" s="42"/>
      <c r="MF54" s="42"/>
      <c r="MG54" s="42"/>
      <c r="MH54" s="42"/>
      <c r="MI54" s="42"/>
      <c r="MJ54" s="42"/>
      <c r="MK54" s="42"/>
      <c r="ML54" s="42"/>
      <c r="MM54" s="42"/>
      <c r="MN54" s="42"/>
      <c r="MO54" s="42"/>
      <c r="MP54" s="42"/>
      <c r="MQ54" s="42"/>
      <c r="MR54" s="42"/>
      <c r="MS54" s="42"/>
      <c r="MT54" s="42"/>
      <c r="MU54" s="42"/>
      <c r="MV54" s="42"/>
      <c r="MW54" s="42"/>
      <c r="MX54" s="42"/>
      <c r="MY54" s="42"/>
      <c r="MZ54" s="42"/>
      <c r="NA54" s="42"/>
      <c r="NB54" s="42"/>
      <c r="NC54" s="42"/>
      <c r="ND54" s="42"/>
      <c r="NE54" s="42"/>
      <c r="NF54" s="42"/>
      <c r="NG54" s="42"/>
      <c r="NH54" s="42"/>
      <c r="NI54" s="42"/>
      <c r="NJ54" s="42"/>
      <c r="NK54" s="42"/>
      <c r="NL54" s="42"/>
      <c r="NM54" s="42"/>
    </row>
    <row r="55" spans="1:377" s="13" customFormat="1" ht="19.5" customHeight="1" x14ac:dyDescent="0.55000000000000004">
      <c r="A55" s="27" t="s">
        <v>31</v>
      </c>
      <c r="B55" s="34">
        <v>0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  <c r="FP55" s="42"/>
      <c r="FQ55" s="42"/>
      <c r="FR55" s="42"/>
      <c r="FS55" s="42"/>
      <c r="FT55" s="42"/>
      <c r="FU55" s="42"/>
      <c r="FV55" s="42"/>
      <c r="FW55" s="42"/>
      <c r="FX55" s="42"/>
      <c r="FY55" s="42"/>
      <c r="FZ55" s="42"/>
      <c r="GA55" s="42"/>
      <c r="GB55" s="42"/>
      <c r="GC55" s="42"/>
      <c r="GD55" s="42"/>
      <c r="GE55" s="42"/>
      <c r="GF55" s="42"/>
      <c r="GG55" s="42"/>
      <c r="GH55" s="42"/>
      <c r="GI55" s="42"/>
      <c r="GJ55" s="42"/>
      <c r="GK55" s="42"/>
      <c r="GL55" s="42"/>
      <c r="GM55" s="42"/>
      <c r="GN55" s="42"/>
      <c r="GO55" s="42"/>
      <c r="GP55" s="42"/>
      <c r="GQ55" s="42"/>
      <c r="GR55" s="42"/>
      <c r="GS55" s="42"/>
      <c r="GT55" s="42"/>
      <c r="GU55" s="42"/>
      <c r="GV55" s="42"/>
      <c r="GW55" s="42"/>
      <c r="GX55" s="42"/>
      <c r="GY55" s="42"/>
      <c r="GZ55" s="42"/>
      <c r="HA55" s="42"/>
      <c r="HB55" s="42"/>
      <c r="HC55" s="42"/>
      <c r="HD55" s="42"/>
      <c r="HE55" s="42"/>
      <c r="HF55" s="42"/>
      <c r="HG55" s="42"/>
      <c r="HH55" s="42"/>
      <c r="HI55" s="42"/>
      <c r="HJ55" s="42"/>
      <c r="HK55" s="42"/>
      <c r="HL55" s="42"/>
      <c r="HM55" s="42"/>
      <c r="HN55" s="42"/>
      <c r="HO55" s="42"/>
      <c r="HP55" s="42"/>
      <c r="HQ55" s="42"/>
      <c r="HR55" s="42"/>
      <c r="HS55" s="42"/>
      <c r="HT55" s="42"/>
      <c r="HU55" s="42"/>
      <c r="HV55" s="42"/>
      <c r="HW55" s="42"/>
      <c r="HX55" s="42"/>
      <c r="HY55" s="42"/>
      <c r="HZ55" s="42"/>
      <c r="IA55" s="42"/>
      <c r="IB55" s="42"/>
      <c r="IC55" s="42"/>
      <c r="ID55" s="42"/>
      <c r="IE55" s="42"/>
      <c r="IF55" s="42"/>
      <c r="IG55" s="42"/>
      <c r="IH55" s="42"/>
      <c r="II55" s="42"/>
      <c r="IJ55" s="42"/>
      <c r="IK55" s="42"/>
      <c r="IL55" s="42"/>
      <c r="IM55" s="42"/>
      <c r="IN55" s="42"/>
      <c r="IO55" s="42"/>
      <c r="IP55" s="42"/>
      <c r="IQ55" s="42"/>
      <c r="IR55" s="42"/>
      <c r="IS55" s="42"/>
      <c r="IT55" s="42"/>
      <c r="IU55" s="42"/>
      <c r="IV55" s="42"/>
      <c r="IW55" s="42"/>
      <c r="IX55" s="42"/>
      <c r="IY55" s="42"/>
      <c r="IZ55" s="42"/>
      <c r="JA55" s="42"/>
      <c r="JB55" s="42"/>
      <c r="JC55" s="42"/>
      <c r="JD55" s="42"/>
      <c r="JE55" s="42"/>
      <c r="JF55" s="42"/>
      <c r="JG55" s="42"/>
      <c r="JH55" s="42"/>
      <c r="JI55" s="42"/>
      <c r="JJ55" s="42"/>
      <c r="JK55" s="42"/>
      <c r="JL55" s="42"/>
      <c r="JM55" s="42"/>
      <c r="JN55" s="42"/>
      <c r="JO55" s="42"/>
      <c r="JP55" s="42"/>
      <c r="JQ55" s="42"/>
      <c r="JR55" s="42"/>
      <c r="JS55" s="42"/>
      <c r="JT55" s="42"/>
      <c r="JU55" s="42"/>
      <c r="JV55" s="42"/>
      <c r="JW55" s="42"/>
      <c r="JX55" s="42"/>
      <c r="JY55" s="42"/>
      <c r="JZ55" s="42"/>
      <c r="KA55" s="42"/>
      <c r="KB55" s="42"/>
      <c r="KC55" s="42"/>
      <c r="KD55" s="42"/>
      <c r="KE55" s="42"/>
      <c r="KF55" s="42"/>
      <c r="KG55" s="42"/>
      <c r="KH55" s="42"/>
      <c r="KI55" s="42"/>
      <c r="KJ55" s="42"/>
      <c r="KK55" s="42"/>
      <c r="KL55" s="42"/>
      <c r="KM55" s="42"/>
      <c r="KN55" s="42"/>
      <c r="KO55" s="42"/>
      <c r="KP55" s="42"/>
      <c r="KQ55" s="42"/>
      <c r="KR55" s="42"/>
      <c r="KS55" s="42"/>
      <c r="KT55" s="42"/>
      <c r="KU55" s="42"/>
      <c r="KV55" s="42"/>
      <c r="KW55" s="42"/>
      <c r="KX55" s="42"/>
      <c r="KY55" s="42"/>
      <c r="KZ55" s="42"/>
      <c r="LA55" s="42"/>
      <c r="LB55" s="42"/>
      <c r="LC55" s="42"/>
      <c r="LD55" s="42"/>
      <c r="LE55" s="42"/>
      <c r="LF55" s="42"/>
      <c r="LG55" s="42"/>
      <c r="LH55" s="42"/>
      <c r="LI55" s="42"/>
      <c r="LJ55" s="42"/>
      <c r="LK55" s="42"/>
      <c r="LL55" s="42"/>
      <c r="LM55" s="42"/>
      <c r="LN55" s="42"/>
      <c r="LO55" s="42"/>
      <c r="LP55" s="42"/>
      <c r="LQ55" s="42"/>
      <c r="LR55" s="42"/>
      <c r="LS55" s="42"/>
      <c r="LT55" s="42"/>
      <c r="LU55" s="42"/>
      <c r="LV55" s="42"/>
      <c r="LW55" s="42"/>
      <c r="LX55" s="42"/>
      <c r="LY55" s="42"/>
      <c r="LZ55" s="42"/>
      <c r="MA55" s="42"/>
      <c r="MB55" s="42"/>
      <c r="MC55" s="42"/>
      <c r="MD55" s="42"/>
      <c r="ME55" s="42"/>
      <c r="MF55" s="42"/>
      <c r="MG55" s="42"/>
      <c r="MH55" s="42"/>
      <c r="MI55" s="42"/>
      <c r="MJ55" s="42"/>
      <c r="MK55" s="42"/>
      <c r="ML55" s="42"/>
      <c r="MM55" s="42"/>
      <c r="MN55" s="42"/>
      <c r="MO55" s="42"/>
      <c r="MP55" s="42"/>
      <c r="MQ55" s="42"/>
      <c r="MR55" s="42"/>
      <c r="MS55" s="42"/>
      <c r="MT55" s="42"/>
      <c r="MU55" s="42"/>
      <c r="MV55" s="42"/>
      <c r="MW55" s="42"/>
      <c r="MX55" s="42"/>
      <c r="MY55" s="42"/>
      <c r="MZ55" s="42"/>
      <c r="NA55" s="42"/>
      <c r="NB55" s="42"/>
      <c r="NC55" s="42"/>
      <c r="ND55" s="42"/>
      <c r="NE55" s="42"/>
      <c r="NF55" s="42"/>
      <c r="NG55" s="42"/>
      <c r="NH55" s="42"/>
      <c r="NI55" s="42"/>
      <c r="NJ55" s="42"/>
      <c r="NK55" s="42"/>
      <c r="NL55" s="42"/>
      <c r="NM55" s="42"/>
    </row>
    <row r="56" spans="1:377" s="13" customFormat="1" ht="19.5" customHeight="1" x14ac:dyDescent="0.55000000000000004">
      <c r="A56" s="27" t="s">
        <v>32</v>
      </c>
      <c r="B56" s="34">
        <f t="shared" ref="B56:R56" si="89">SUM(B57:B58)</f>
        <v>10700</v>
      </c>
      <c r="C56" s="34">
        <f t="shared" si="89"/>
        <v>0</v>
      </c>
      <c r="D56" s="34">
        <f t="shared" si="89"/>
        <v>0</v>
      </c>
      <c r="E56" s="34">
        <f t="shared" si="89"/>
        <v>0</v>
      </c>
      <c r="F56" s="34">
        <f t="shared" si="89"/>
        <v>0</v>
      </c>
      <c r="G56" s="34">
        <f t="shared" si="89"/>
        <v>0</v>
      </c>
      <c r="H56" s="34">
        <f t="shared" si="89"/>
        <v>10700</v>
      </c>
      <c r="I56" s="34">
        <f t="shared" si="89"/>
        <v>0</v>
      </c>
      <c r="J56" s="34">
        <f t="shared" si="89"/>
        <v>10700</v>
      </c>
      <c r="K56" s="34">
        <f t="shared" si="89"/>
        <v>0</v>
      </c>
      <c r="L56" s="34">
        <f t="shared" si="89"/>
        <v>0</v>
      </c>
      <c r="M56" s="34">
        <f t="shared" si="89"/>
        <v>0</v>
      </c>
      <c r="N56" s="34">
        <f t="shared" si="89"/>
        <v>0</v>
      </c>
      <c r="O56" s="34">
        <f t="shared" si="89"/>
        <v>0</v>
      </c>
      <c r="P56" s="34">
        <f t="shared" si="89"/>
        <v>0</v>
      </c>
      <c r="Q56" s="34">
        <f t="shared" si="89"/>
        <v>0</v>
      </c>
      <c r="R56" s="34">
        <f t="shared" si="89"/>
        <v>0</v>
      </c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  <c r="FP56" s="42"/>
      <c r="FQ56" s="42"/>
      <c r="FR56" s="42"/>
      <c r="FS56" s="42"/>
      <c r="FT56" s="42"/>
      <c r="FU56" s="42"/>
      <c r="FV56" s="42"/>
      <c r="FW56" s="42"/>
      <c r="FX56" s="42"/>
      <c r="FY56" s="42"/>
      <c r="FZ56" s="42"/>
      <c r="GA56" s="42"/>
      <c r="GB56" s="42"/>
      <c r="GC56" s="42"/>
      <c r="GD56" s="42"/>
      <c r="GE56" s="42"/>
      <c r="GF56" s="42"/>
      <c r="GG56" s="42"/>
      <c r="GH56" s="42"/>
      <c r="GI56" s="42"/>
      <c r="GJ56" s="42"/>
      <c r="GK56" s="42"/>
      <c r="GL56" s="42"/>
      <c r="GM56" s="42"/>
      <c r="GN56" s="42"/>
      <c r="GO56" s="42"/>
      <c r="GP56" s="42"/>
      <c r="GQ56" s="42"/>
      <c r="GR56" s="42"/>
      <c r="GS56" s="42"/>
      <c r="GT56" s="42"/>
      <c r="GU56" s="42"/>
      <c r="GV56" s="42"/>
      <c r="GW56" s="42"/>
      <c r="GX56" s="42"/>
      <c r="GY56" s="42"/>
      <c r="GZ56" s="42"/>
      <c r="HA56" s="42"/>
      <c r="HB56" s="42"/>
      <c r="HC56" s="42"/>
      <c r="HD56" s="42"/>
      <c r="HE56" s="42"/>
      <c r="HF56" s="42"/>
      <c r="HG56" s="42"/>
      <c r="HH56" s="42"/>
      <c r="HI56" s="42"/>
      <c r="HJ56" s="42"/>
      <c r="HK56" s="42"/>
      <c r="HL56" s="42"/>
      <c r="HM56" s="42"/>
      <c r="HN56" s="42"/>
      <c r="HO56" s="42"/>
      <c r="HP56" s="42"/>
      <c r="HQ56" s="42"/>
      <c r="HR56" s="42"/>
      <c r="HS56" s="42"/>
      <c r="HT56" s="42"/>
      <c r="HU56" s="42"/>
      <c r="HV56" s="42"/>
      <c r="HW56" s="42"/>
      <c r="HX56" s="42"/>
      <c r="HY56" s="42"/>
      <c r="HZ56" s="42"/>
      <c r="IA56" s="42"/>
      <c r="IB56" s="42"/>
      <c r="IC56" s="42"/>
      <c r="ID56" s="42"/>
      <c r="IE56" s="42"/>
      <c r="IF56" s="42"/>
      <c r="IG56" s="42"/>
      <c r="IH56" s="42"/>
      <c r="II56" s="42"/>
      <c r="IJ56" s="42"/>
      <c r="IK56" s="42"/>
      <c r="IL56" s="42"/>
      <c r="IM56" s="42"/>
      <c r="IN56" s="42"/>
      <c r="IO56" s="42"/>
      <c r="IP56" s="42"/>
      <c r="IQ56" s="42"/>
      <c r="IR56" s="42"/>
      <c r="IS56" s="42"/>
      <c r="IT56" s="42"/>
      <c r="IU56" s="42"/>
      <c r="IV56" s="42"/>
      <c r="IW56" s="42"/>
      <c r="IX56" s="42"/>
      <c r="IY56" s="42"/>
      <c r="IZ56" s="42"/>
      <c r="JA56" s="42"/>
      <c r="JB56" s="42"/>
      <c r="JC56" s="42"/>
      <c r="JD56" s="42"/>
      <c r="JE56" s="42"/>
      <c r="JF56" s="42"/>
      <c r="JG56" s="42"/>
      <c r="JH56" s="42"/>
      <c r="JI56" s="42"/>
      <c r="JJ56" s="42"/>
      <c r="JK56" s="42"/>
      <c r="JL56" s="42"/>
      <c r="JM56" s="42"/>
      <c r="JN56" s="42"/>
      <c r="JO56" s="42"/>
      <c r="JP56" s="42"/>
      <c r="JQ56" s="42"/>
      <c r="JR56" s="42"/>
      <c r="JS56" s="42"/>
      <c r="JT56" s="42"/>
      <c r="JU56" s="42"/>
      <c r="JV56" s="42"/>
      <c r="JW56" s="42"/>
      <c r="JX56" s="42"/>
      <c r="JY56" s="42"/>
      <c r="JZ56" s="42"/>
      <c r="KA56" s="42"/>
      <c r="KB56" s="42"/>
      <c r="KC56" s="42"/>
      <c r="KD56" s="42"/>
      <c r="KE56" s="42"/>
      <c r="KF56" s="42"/>
      <c r="KG56" s="42"/>
      <c r="KH56" s="42"/>
      <c r="KI56" s="42"/>
      <c r="KJ56" s="42"/>
      <c r="KK56" s="42"/>
      <c r="KL56" s="42"/>
      <c r="KM56" s="42"/>
      <c r="KN56" s="42"/>
      <c r="KO56" s="42"/>
      <c r="KP56" s="42"/>
      <c r="KQ56" s="42"/>
      <c r="KR56" s="42"/>
      <c r="KS56" s="42"/>
      <c r="KT56" s="42"/>
      <c r="KU56" s="42"/>
      <c r="KV56" s="42"/>
      <c r="KW56" s="42"/>
      <c r="KX56" s="42"/>
      <c r="KY56" s="42"/>
      <c r="KZ56" s="42"/>
      <c r="LA56" s="42"/>
      <c r="LB56" s="42"/>
      <c r="LC56" s="42"/>
      <c r="LD56" s="42"/>
      <c r="LE56" s="42"/>
      <c r="LF56" s="42"/>
      <c r="LG56" s="42"/>
      <c r="LH56" s="42"/>
      <c r="LI56" s="42"/>
      <c r="LJ56" s="42"/>
      <c r="LK56" s="42"/>
      <c r="LL56" s="42"/>
      <c r="LM56" s="42"/>
      <c r="LN56" s="42"/>
      <c r="LO56" s="42"/>
      <c r="LP56" s="42"/>
      <c r="LQ56" s="42"/>
      <c r="LR56" s="42"/>
      <c r="LS56" s="42"/>
      <c r="LT56" s="42"/>
      <c r="LU56" s="42"/>
      <c r="LV56" s="42"/>
      <c r="LW56" s="42"/>
      <c r="LX56" s="42"/>
      <c r="LY56" s="42"/>
      <c r="LZ56" s="42"/>
      <c r="MA56" s="42"/>
      <c r="MB56" s="42"/>
      <c r="MC56" s="42"/>
      <c r="MD56" s="42"/>
      <c r="ME56" s="42"/>
      <c r="MF56" s="42"/>
      <c r="MG56" s="42"/>
      <c r="MH56" s="42"/>
      <c r="MI56" s="42"/>
      <c r="MJ56" s="42"/>
      <c r="MK56" s="42"/>
      <c r="ML56" s="42"/>
      <c r="MM56" s="42"/>
      <c r="MN56" s="42"/>
      <c r="MO56" s="42"/>
      <c r="MP56" s="42"/>
      <c r="MQ56" s="42"/>
      <c r="MR56" s="42"/>
      <c r="MS56" s="42"/>
      <c r="MT56" s="42"/>
      <c r="MU56" s="42"/>
      <c r="MV56" s="42"/>
      <c r="MW56" s="42"/>
      <c r="MX56" s="42"/>
      <c r="MY56" s="42"/>
      <c r="MZ56" s="42"/>
      <c r="NA56" s="42"/>
      <c r="NB56" s="42"/>
      <c r="NC56" s="42"/>
      <c r="ND56" s="42"/>
      <c r="NE56" s="42"/>
      <c r="NF56" s="42"/>
      <c r="NG56" s="42"/>
      <c r="NH56" s="42"/>
      <c r="NI56" s="42"/>
      <c r="NJ56" s="42"/>
      <c r="NK56" s="42"/>
      <c r="NL56" s="42"/>
      <c r="NM56" s="42"/>
    </row>
    <row r="57" spans="1:377" s="13" customFormat="1" ht="19.5" customHeight="1" x14ac:dyDescent="0.55000000000000004">
      <c r="A57" s="25" t="s">
        <v>33</v>
      </c>
      <c r="B57" s="34">
        <f t="shared" ref="B57:B58" si="90">SUM(F57+J57+N57+R57)</f>
        <v>7700</v>
      </c>
      <c r="C57" s="52">
        <f>+โครงการ2!C42</f>
        <v>0</v>
      </c>
      <c r="D57" s="52">
        <f>+โครงการ2!D42</f>
        <v>0</v>
      </c>
      <c r="E57" s="52">
        <f>+โครงการ2!E42</f>
        <v>0</v>
      </c>
      <c r="F57" s="34">
        <f t="shared" ref="F57:F58" si="91">SUM(C57:E57)</f>
        <v>0</v>
      </c>
      <c r="G57" s="52">
        <f>+โครงการ2!G42</f>
        <v>0</v>
      </c>
      <c r="H57" s="52">
        <f>+โครงการ2!H42</f>
        <v>7700</v>
      </c>
      <c r="I57" s="52">
        <f>+โครงการ2!I42</f>
        <v>0</v>
      </c>
      <c r="J57" s="34">
        <f t="shared" ref="J57:J58" si="92">SUM(G57:I57)</f>
        <v>7700</v>
      </c>
      <c r="K57" s="52">
        <f>+โครงการ2!K42</f>
        <v>0</v>
      </c>
      <c r="L57" s="52">
        <f>+โครงการ2!L42</f>
        <v>0</v>
      </c>
      <c r="M57" s="52">
        <f>+โครงการ2!M42</f>
        <v>0</v>
      </c>
      <c r="N57" s="34">
        <f t="shared" ref="N57:N58" si="93">SUM(K57:M57)</f>
        <v>0</v>
      </c>
      <c r="O57" s="52">
        <f>+โครงการ2!O42</f>
        <v>0</v>
      </c>
      <c r="P57" s="52">
        <f>+โครงการ2!P42</f>
        <v>0</v>
      </c>
      <c r="Q57" s="52">
        <f>+โครงการ2!Q42</f>
        <v>0</v>
      </c>
      <c r="R57" s="34">
        <f t="shared" ref="R57:R58" si="94">SUM(O57:Q57)</f>
        <v>0</v>
      </c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  <c r="FP57" s="42"/>
      <c r="FQ57" s="42"/>
      <c r="FR57" s="42"/>
      <c r="FS57" s="42"/>
      <c r="FT57" s="42"/>
      <c r="FU57" s="42"/>
      <c r="FV57" s="42"/>
      <c r="FW57" s="42"/>
      <c r="FX57" s="42"/>
      <c r="FY57" s="42"/>
      <c r="FZ57" s="42"/>
      <c r="GA57" s="42"/>
      <c r="GB57" s="42"/>
      <c r="GC57" s="42"/>
      <c r="GD57" s="42"/>
      <c r="GE57" s="42"/>
      <c r="GF57" s="42"/>
      <c r="GG57" s="42"/>
      <c r="GH57" s="42"/>
      <c r="GI57" s="42"/>
      <c r="GJ57" s="42"/>
      <c r="GK57" s="42"/>
      <c r="GL57" s="42"/>
      <c r="GM57" s="42"/>
      <c r="GN57" s="42"/>
      <c r="GO57" s="42"/>
      <c r="GP57" s="42"/>
      <c r="GQ57" s="42"/>
      <c r="GR57" s="42"/>
      <c r="GS57" s="42"/>
      <c r="GT57" s="42"/>
      <c r="GU57" s="42"/>
      <c r="GV57" s="42"/>
      <c r="GW57" s="42"/>
      <c r="GX57" s="42"/>
      <c r="GY57" s="42"/>
      <c r="GZ57" s="42"/>
      <c r="HA57" s="42"/>
      <c r="HB57" s="42"/>
      <c r="HC57" s="42"/>
      <c r="HD57" s="42"/>
      <c r="HE57" s="42"/>
      <c r="HF57" s="42"/>
      <c r="HG57" s="42"/>
      <c r="HH57" s="42"/>
      <c r="HI57" s="42"/>
      <c r="HJ57" s="42"/>
      <c r="HK57" s="42"/>
      <c r="HL57" s="42"/>
      <c r="HM57" s="42"/>
      <c r="HN57" s="42"/>
      <c r="HO57" s="42"/>
      <c r="HP57" s="42"/>
      <c r="HQ57" s="42"/>
      <c r="HR57" s="42"/>
      <c r="HS57" s="42"/>
      <c r="HT57" s="42"/>
      <c r="HU57" s="42"/>
      <c r="HV57" s="42"/>
      <c r="HW57" s="42"/>
      <c r="HX57" s="42"/>
      <c r="HY57" s="42"/>
      <c r="HZ57" s="42"/>
      <c r="IA57" s="42"/>
      <c r="IB57" s="42"/>
      <c r="IC57" s="42"/>
      <c r="ID57" s="42"/>
      <c r="IE57" s="42"/>
      <c r="IF57" s="42"/>
      <c r="IG57" s="42"/>
      <c r="IH57" s="42"/>
      <c r="II57" s="42"/>
      <c r="IJ57" s="42"/>
      <c r="IK57" s="42"/>
      <c r="IL57" s="42"/>
      <c r="IM57" s="42"/>
      <c r="IN57" s="42"/>
      <c r="IO57" s="42"/>
      <c r="IP57" s="42"/>
      <c r="IQ57" s="42"/>
      <c r="IR57" s="42"/>
      <c r="IS57" s="42"/>
      <c r="IT57" s="42"/>
      <c r="IU57" s="42"/>
      <c r="IV57" s="42"/>
      <c r="IW57" s="42"/>
      <c r="IX57" s="42"/>
      <c r="IY57" s="42"/>
      <c r="IZ57" s="42"/>
      <c r="JA57" s="42"/>
      <c r="JB57" s="42"/>
      <c r="JC57" s="42"/>
      <c r="JD57" s="42"/>
      <c r="JE57" s="42"/>
      <c r="JF57" s="42"/>
      <c r="JG57" s="42"/>
      <c r="JH57" s="42"/>
      <c r="JI57" s="42"/>
      <c r="JJ57" s="42"/>
      <c r="JK57" s="42"/>
      <c r="JL57" s="42"/>
      <c r="JM57" s="42"/>
      <c r="JN57" s="42"/>
      <c r="JO57" s="42"/>
      <c r="JP57" s="42"/>
      <c r="JQ57" s="42"/>
      <c r="JR57" s="42"/>
      <c r="JS57" s="42"/>
      <c r="JT57" s="42"/>
      <c r="JU57" s="42"/>
      <c r="JV57" s="42"/>
      <c r="JW57" s="42"/>
      <c r="JX57" s="42"/>
      <c r="JY57" s="42"/>
      <c r="JZ57" s="42"/>
      <c r="KA57" s="42"/>
      <c r="KB57" s="42"/>
      <c r="KC57" s="42"/>
      <c r="KD57" s="42"/>
      <c r="KE57" s="42"/>
      <c r="KF57" s="42"/>
      <c r="KG57" s="42"/>
      <c r="KH57" s="42"/>
      <c r="KI57" s="42"/>
      <c r="KJ57" s="42"/>
      <c r="KK57" s="42"/>
      <c r="KL57" s="42"/>
      <c r="KM57" s="42"/>
      <c r="KN57" s="42"/>
      <c r="KO57" s="42"/>
      <c r="KP57" s="42"/>
      <c r="KQ57" s="42"/>
      <c r="KR57" s="42"/>
      <c r="KS57" s="42"/>
      <c r="KT57" s="42"/>
      <c r="KU57" s="42"/>
      <c r="KV57" s="42"/>
      <c r="KW57" s="42"/>
      <c r="KX57" s="42"/>
      <c r="KY57" s="42"/>
      <c r="KZ57" s="42"/>
      <c r="LA57" s="42"/>
      <c r="LB57" s="42"/>
      <c r="LC57" s="42"/>
      <c r="LD57" s="42"/>
      <c r="LE57" s="42"/>
      <c r="LF57" s="42"/>
      <c r="LG57" s="42"/>
      <c r="LH57" s="42"/>
      <c r="LI57" s="42"/>
      <c r="LJ57" s="42"/>
      <c r="LK57" s="42"/>
      <c r="LL57" s="42"/>
      <c r="LM57" s="42"/>
      <c r="LN57" s="42"/>
      <c r="LO57" s="42"/>
      <c r="LP57" s="42"/>
      <c r="LQ57" s="42"/>
      <c r="LR57" s="42"/>
      <c r="LS57" s="42"/>
      <c r="LT57" s="42"/>
      <c r="LU57" s="42"/>
      <c r="LV57" s="42"/>
      <c r="LW57" s="42"/>
      <c r="LX57" s="42"/>
      <c r="LY57" s="42"/>
      <c r="LZ57" s="42"/>
      <c r="MA57" s="42"/>
      <c r="MB57" s="42"/>
      <c r="MC57" s="42"/>
      <c r="MD57" s="42"/>
      <c r="ME57" s="42"/>
      <c r="MF57" s="42"/>
      <c r="MG57" s="42"/>
      <c r="MH57" s="42"/>
      <c r="MI57" s="42"/>
      <c r="MJ57" s="42"/>
      <c r="MK57" s="42"/>
      <c r="ML57" s="42"/>
      <c r="MM57" s="42"/>
      <c r="MN57" s="42"/>
      <c r="MO57" s="42"/>
      <c r="MP57" s="42"/>
      <c r="MQ57" s="42"/>
      <c r="MR57" s="42"/>
      <c r="MS57" s="42"/>
      <c r="MT57" s="42"/>
      <c r="MU57" s="42"/>
      <c r="MV57" s="42"/>
      <c r="MW57" s="42"/>
      <c r="MX57" s="42"/>
      <c r="MY57" s="42"/>
      <c r="MZ57" s="42"/>
      <c r="NA57" s="42"/>
      <c r="NB57" s="42"/>
      <c r="NC57" s="42"/>
      <c r="ND57" s="42"/>
      <c r="NE57" s="42"/>
      <c r="NF57" s="42"/>
      <c r="NG57" s="42"/>
      <c r="NH57" s="42"/>
      <c r="NI57" s="42"/>
      <c r="NJ57" s="42"/>
      <c r="NK57" s="42"/>
      <c r="NL57" s="42"/>
      <c r="NM57" s="42"/>
    </row>
    <row r="58" spans="1:377" s="13" customFormat="1" ht="19.5" customHeight="1" x14ac:dyDescent="0.55000000000000004">
      <c r="A58" s="25" t="s">
        <v>34</v>
      </c>
      <c r="B58" s="34">
        <f t="shared" si="90"/>
        <v>3000</v>
      </c>
      <c r="C58" s="52">
        <f>+โครงการ2!C43</f>
        <v>0</v>
      </c>
      <c r="D58" s="52">
        <f>+โครงการ2!D43</f>
        <v>0</v>
      </c>
      <c r="E58" s="52">
        <f>+โครงการ2!E43</f>
        <v>0</v>
      </c>
      <c r="F58" s="34">
        <f t="shared" si="91"/>
        <v>0</v>
      </c>
      <c r="G58" s="52">
        <f>+โครงการ2!G43</f>
        <v>0</v>
      </c>
      <c r="H58" s="52">
        <f>+โครงการ2!H43</f>
        <v>3000</v>
      </c>
      <c r="I58" s="52">
        <f>+โครงการ2!I43</f>
        <v>0</v>
      </c>
      <c r="J58" s="34">
        <f t="shared" si="92"/>
        <v>3000</v>
      </c>
      <c r="K58" s="52">
        <f>+โครงการ2!K43</f>
        <v>0</v>
      </c>
      <c r="L58" s="52">
        <f>+โครงการ2!L43</f>
        <v>0</v>
      </c>
      <c r="M58" s="52">
        <f>+โครงการ2!M43</f>
        <v>0</v>
      </c>
      <c r="N58" s="34">
        <f t="shared" si="93"/>
        <v>0</v>
      </c>
      <c r="O58" s="52">
        <f>+โครงการ2!O43</f>
        <v>0</v>
      </c>
      <c r="P58" s="52">
        <f>+โครงการ2!P43</f>
        <v>0</v>
      </c>
      <c r="Q58" s="52">
        <f>+โครงการ2!Q43</f>
        <v>0</v>
      </c>
      <c r="R58" s="34">
        <f t="shared" si="94"/>
        <v>0</v>
      </c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  <c r="FP58" s="42"/>
      <c r="FQ58" s="42"/>
      <c r="FR58" s="42"/>
      <c r="FS58" s="42"/>
      <c r="FT58" s="42"/>
      <c r="FU58" s="42"/>
      <c r="FV58" s="42"/>
      <c r="FW58" s="42"/>
      <c r="FX58" s="42"/>
      <c r="FY58" s="42"/>
      <c r="FZ58" s="42"/>
      <c r="GA58" s="42"/>
      <c r="GB58" s="42"/>
      <c r="GC58" s="42"/>
      <c r="GD58" s="42"/>
      <c r="GE58" s="42"/>
      <c r="GF58" s="42"/>
      <c r="GG58" s="42"/>
      <c r="GH58" s="42"/>
      <c r="GI58" s="42"/>
      <c r="GJ58" s="42"/>
      <c r="GK58" s="42"/>
      <c r="GL58" s="42"/>
      <c r="GM58" s="42"/>
      <c r="GN58" s="42"/>
      <c r="GO58" s="42"/>
      <c r="GP58" s="42"/>
      <c r="GQ58" s="42"/>
      <c r="GR58" s="42"/>
      <c r="GS58" s="42"/>
      <c r="GT58" s="42"/>
      <c r="GU58" s="42"/>
      <c r="GV58" s="42"/>
      <c r="GW58" s="42"/>
      <c r="GX58" s="42"/>
      <c r="GY58" s="42"/>
      <c r="GZ58" s="42"/>
      <c r="HA58" s="42"/>
      <c r="HB58" s="42"/>
      <c r="HC58" s="42"/>
      <c r="HD58" s="42"/>
      <c r="HE58" s="42"/>
      <c r="HF58" s="42"/>
      <c r="HG58" s="42"/>
      <c r="HH58" s="42"/>
      <c r="HI58" s="42"/>
      <c r="HJ58" s="42"/>
      <c r="HK58" s="42"/>
      <c r="HL58" s="42"/>
      <c r="HM58" s="42"/>
      <c r="HN58" s="42"/>
      <c r="HO58" s="42"/>
      <c r="HP58" s="42"/>
      <c r="HQ58" s="42"/>
      <c r="HR58" s="42"/>
      <c r="HS58" s="42"/>
      <c r="HT58" s="42"/>
      <c r="HU58" s="42"/>
      <c r="HV58" s="42"/>
      <c r="HW58" s="42"/>
      <c r="HX58" s="42"/>
      <c r="HY58" s="42"/>
      <c r="HZ58" s="42"/>
      <c r="IA58" s="42"/>
      <c r="IB58" s="42"/>
      <c r="IC58" s="42"/>
      <c r="ID58" s="42"/>
      <c r="IE58" s="42"/>
      <c r="IF58" s="42"/>
      <c r="IG58" s="42"/>
      <c r="IH58" s="42"/>
      <c r="II58" s="42"/>
      <c r="IJ58" s="42"/>
      <c r="IK58" s="42"/>
      <c r="IL58" s="42"/>
      <c r="IM58" s="42"/>
      <c r="IN58" s="42"/>
      <c r="IO58" s="42"/>
      <c r="IP58" s="42"/>
      <c r="IQ58" s="42"/>
      <c r="IR58" s="42"/>
      <c r="IS58" s="42"/>
      <c r="IT58" s="42"/>
      <c r="IU58" s="42"/>
      <c r="IV58" s="42"/>
      <c r="IW58" s="42"/>
      <c r="IX58" s="42"/>
      <c r="IY58" s="42"/>
      <c r="IZ58" s="42"/>
      <c r="JA58" s="42"/>
      <c r="JB58" s="42"/>
      <c r="JC58" s="42"/>
      <c r="JD58" s="42"/>
      <c r="JE58" s="42"/>
      <c r="JF58" s="42"/>
      <c r="JG58" s="42"/>
      <c r="JH58" s="42"/>
      <c r="JI58" s="42"/>
      <c r="JJ58" s="42"/>
      <c r="JK58" s="42"/>
      <c r="JL58" s="42"/>
      <c r="JM58" s="42"/>
      <c r="JN58" s="42"/>
      <c r="JO58" s="42"/>
      <c r="JP58" s="42"/>
      <c r="JQ58" s="42"/>
      <c r="JR58" s="42"/>
      <c r="JS58" s="42"/>
      <c r="JT58" s="42"/>
      <c r="JU58" s="42"/>
      <c r="JV58" s="42"/>
      <c r="JW58" s="42"/>
      <c r="JX58" s="42"/>
      <c r="JY58" s="42"/>
      <c r="JZ58" s="42"/>
      <c r="KA58" s="42"/>
      <c r="KB58" s="42"/>
      <c r="KC58" s="42"/>
      <c r="KD58" s="42"/>
      <c r="KE58" s="42"/>
      <c r="KF58" s="42"/>
      <c r="KG58" s="42"/>
      <c r="KH58" s="42"/>
      <c r="KI58" s="42"/>
      <c r="KJ58" s="42"/>
      <c r="KK58" s="42"/>
      <c r="KL58" s="42"/>
      <c r="KM58" s="42"/>
      <c r="KN58" s="42"/>
      <c r="KO58" s="42"/>
      <c r="KP58" s="42"/>
      <c r="KQ58" s="42"/>
      <c r="KR58" s="42"/>
      <c r="KS58" s="42"/>
      <c r="KT58" s="42"/>
      <c r="KU58" s="42"/>
      <c r="KV58" s="42"/>
      <c r="KW58" s="42"/>
      <c r="KX58" s="42"/>
      <c r="KY58" s="42"/>
      <c r="KZ58" s="42"/>
      <c r="LA58" s="42"/>
      <c r="LB58" s="42"/>
      <c r="LC58" s="42"/>
      <c r="LD58" s="42"/>
      <c r="LE58" s="42"/>
      <c r="LF58" s="42"/>
      <c r="LG58" s="42"/>
      <c r="LH58" s="42"/>
      <c r="LI58" s="42"/>
      <c r="LJ58" s="42"/>
      <c r="LK58" s="42"/>
      <c r="LL58" s="42"/>
      <c r="LM58" s="42"/>
      <c r="LN58" s="42"/>
      <c r="LO58" s="42"/>
      <c r="LP58" s="42"/>
      <c r="LQ58" s="42"/>
      <c r="LR58" s="42"/>
      <c r="LS58" s="42"/>
      <c r="LT58" s="42"/>
      <c r="LU58" s="42"/>
      <c r="LV58" s="42"/>
      <c r="LW58" s="42"/>
      <c r="LX58" s="42"/>
      <c r="LY58" s="42"/>
      <c r="LZ58" s="42"/>
      <c r="MA58" s="42"/>
      <c r="MB58" s="42"/>
      <c r="MC58" s="42"/>
      <c r="MD58" s="42"/>
      <c r="ME58" s="42"/>
      <c r="MF58" s="42"/>
      <c r="MG58" s="42"/>
      <c r="MH58" s="42"/>
      <c r="MI58" s="42"/>
      <c r="MJ58" s="42"/>
      <c r="MK58" s="42"/>
      <c r="ML58" s="42"/>
      <c r="MM58" s="42"/>
      <c r="MN58" s="42"/>
      <c r="MO58" s="42"/>
      <c r="MP58" s="42"/>
      <c r="MQ58" s="42"/>
      <c r="MR58" s="42"/>
      <c r="MS58" s="42"/>
      <c r="MT58" s="42"/>
      <c r="MU58" s="42"/>
      <c r="MV58" s="42"/>
      <c r="MW58" s="42"/>
      <c r="MX58" s="42"/>
      <c r="MY58" s="42"/>
      <c r="MZ58" s="42"/>
      <c r="NA58" s="42"/>
      <c r="NB58" s="42"/>
      <c r="NC58" s="42"/>
      <c r="ND58" s="42"/>
      <c r="NE58" s="42"/>
      <c r="NF58" s="42"/>
      <c r="NG58" s="42"/>
      <c r="NH58" s="42"/>
      <c r="NI58" s="42"/>
      <c r="NJ58" s="42"/>
      <c r="NK58" s="42"/>
      <c r="NL58" s="42"/>
      <c r="NM58" s="42"/>
    </row>
    <row r="59" spans="1:377" s="13" customFormat="1" ht="19.5" customHeight="1" x14ac:dyDescent="0.55000000000000004">
      <c r="A59" s="27" t="s">
        <v>35</v>
      </c>
      <c r="B59" s="34">
        <f t="shared" ref="B59:R59" si="95">SUM(B60:B63)</f>
        <v>17800</v>
      </c>
      <c r="C59" s="34">
        <f t="shared" si="95"/>
        <v>0</v>
      </c>
      <c r="D59" s="34">
        <f t="shared" si="95"/>
        <v>0</v>
      </c>
      <c r="E59" s="34">
        <f t="shared" si="95"/>
        <v>0</v>
      </c>
      <c r="F59" s="34">
        <f t="shared" si="95"/>
        <v>0</v>
      </c>
      <c r="G59" s="34">
        <f t="shared" si="95"/>
        <v>0</v>
      </c>
      <c r="H59" s="34">
        <f t="shared" si="95"/>
        <v>7800</v>
      </c>
      <c r="I59" s="34">
        <f t="shared" si="95"/>
        <v>0</v>
      </c>
      <c r="J59" s="34">
        <f t="shared" si="95"/>
        <v>7800</v>
      </c>
      <c r="K59" s="34">
        <f t="shared" si="95"/>
        <v>10000</v>
      </c>
      <c r="L59" s="34">
        <f t="shared" si="95"/>
        <v>0</v>
      </c>
      <c r="M59" s="34">
        <f t="shared" si="95"/>
        <v>0</v>
      </c>
      <c r="N59" s="34">
        <f t="shared" si="95"/>
        <v>10000</v>
      </c>
      <c r="O59" s="34">
        <f t="shared" si="95"/>
        <v>0</v>
      </c>
      <c r="P59" s="34">
        <f t="shared" si="95"/>
        <v>0</v>
      </c>
      <c r="Q59" s="34">
        <f t="shared" si="95"/>
        <v>0</v>
      </c>
      <c r="R59" s="34">
        <f t="shared" si="95"/>
        <v>0</v>
      </c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  <c r="FP59" s="42"/>
      <c r="FQ59" s="42"/>
      <c r="FR59" s="42"/>
      <c r="FS59" s="42"/>
      <c r="FT59" s="42"/>
      <c r="FU59" s="42"/>
      <c r="FV59" s="42"/>
      <c r="FW59" s="42"/>
      <c r="FX59" s="42"/>
      <c r="FY59" s="42"/>
      <c r="FZ59" s="42"/>
      <c r="GA59" s="42"/>
      <c r="GB59" s="42"/>
      <c r="GC59" s="42"/>
      <c r="GD59" s="42"/>
      <c r="GE59" s="42"/>
      <c r="GF59" s="42"/>
      <c r="GG59" s="42"/>
      <c r="GH59" s="42"/>
      <c r="GI59" s="42"/>
      <c r="GJ59" s="42"/>
      <c r="GK59" s="42"/>
      <c r="GL59" s="42"/>
      <c r="GM59" s="42"/>
      <c r="GN59" s="42"/>
      <c r="GO59" s="42"/>
      <c r="GP59" s="42"/>
      <c r="GQ59" s="42"/>
      <c r="GR59" s="42"/>
      <c r="GS59" s="42"/>
      <c r="GT59" s="42"/>
      <c r="GU59" s="42"/>
      <c r="GV59" s="42"/>
      <c r="GW59" s="42"/>
      <c r="GX59" s="42"/>
      <c r="GY59" s="42"/>
      <c r="GZ59" s="42"/>
      <c r="HA59" s="42"/>
      <c r="HB59" s="42"/>
      <c r="HC59" s="42"/>
      <c r="HD59" s="42"/>
      <c r="HE59" s="42"/>
      <c r="HF59" s="42"/>
      <c r="HG59" s="42"/>
      <c r="HH59" s="42"/>
      <c r="HI59" s="42"/>
      <c r="HJ59" s="42"/>
      <c r="HK59" s="42"/>
      <c r="HL59" s="42"/>
      <c r="HM59" s="42"/>
      <c r="HN59" s="42"/>
      <c r="HO59" s="42"/>
      <c r="HP59" s="42"/>
      <c r="HQ59" s="42"/>
      <c r="HR59" s="42"/>
      <c r="HS59" s="42"/>
      <c r="HT59" s="42"/>
      <c r="HU59" s="42"/>
      <c r="HV59" s="42"/>
      <c r="HW59" s="42"/>
      <c r="HX59" s="42"/>
      <c r="HY59" s="42"/>
      <c r="HZ59" s="42"/>
      <c r="IA59" s="42"/>
      <c r="IB59" s="42"/>
      <c r="IC59" s="42"/>
      <c r="ID59" s="42"/>
      <c r="IE59" s="42"/>
      <c r="IF59" s="42"/>
      <c r="IG59" s="42"/>
      <c r="IH59" s="42"/>
      <c r="II59" s="42"/>
      <c r="IJ59" s="42"/>
      <c r="IK59" s="42"/>
      <c r="IL59" s="42"/>
      <c r="IM59" s="42"/>
      <c r="IN59" s="42"/>
      <c r="IO59" s="42"/>
      <c r="IP59" s="42"/>
      <c r="IQ59" s="42"/>
      <c r="IR59" s="42"/>
      <c r="IS59" s="42"/>
      <c r="IT59" s="42"/>
      <c r="IU59" s="42"/>
      <c r="IV59" s="42"/>
      <c r="IW59" s="42"/>
      <c r="IX59" s="42"/>
      <c r="IY59" s="42"/>
      <c r="IZ59" s="42"/>
      <c r="JA59" s="42"/>
      <c r="JB59" s="42"/>
      <c r="JC59" s="42"/>
      <c r="JD59" s="42"/>
      <c r="JE59" s="42"/>
      <c r="JF59" s="42"/>
      <c r="JG59" s="42"/>
      <c r="JH59" s="42"/>
      <c r="JI59" s="42"/>
      <c r="JJ59" s="42"/>
      <c r="JK59" s="42"/>
      <c r="JL59" s="42"/>
      <c r="JM59" s="42"/>
      <c r="JN59" s="42"/>
      <c r="JO59" s="42"/>
      <c r="JP59" s="42"/>
      <c r="JQ59" s="42"/>
      <c r="JR59" s="42"/>
      <c r="JS59" s="42"/>
      <c r="JT59" s="42"/>
      <c r="JU59" s="42"/>
      <c r="JV59" s="42"/>
      <c r="JW59" s="42"/>
      <c r="JX59" s="42"/>
      <c r="JY59" s="42"/>
      <c r="JZ59" s="42"/>
      <c r="KA59" s="42"/>
      <c r="KB59" s="42"/>
      <c r="KC59" s="42"/>
      <c r="KD59" s="42"/>
      <c r="KE59" s="42"/>
      <c r="KF59" s="42"/>
      <c r="KG59" s="42"/>
      <c r="KH59" s="42"/>
      <c r="KI59" s="42"/>
      <c r="KJ59" s="42"/>
      <c r="KK59" s="42"/>
      <c r="KL59" s="42"/>
      <c r="KM59" s="42"/>
      <c r="KN59" s="42"/>
      <c r="KO59" s="42"/>
      <c r="KP59" s="42"/>
      <c r="KQ59" s="42"/>
      <c r="KR59" s="42"/>
      <c r="KS59" s="42"/>
      <c r="KT59" s="42"/>
      <c r="KU59" s="42"/>
      <c r="KV59" s="42"/>
      <c r="KW59" s="42"/>
      <c r="KX59" s="42"/>
      <c r="KY59" s="42"/>
      <c r="KZ59" s="42"/>
      <c r="LA59" s="42"/>
      <c r="LB59" s="42"/>
      <c r="LC59" s="42"/>
      <c r="LD59" s="42"/>
      <c r="LE59" s="42"/>
      <c r="LF59" s="42"/>
      <c r="LG59" s="42"/>
      <c r="LH59" s="42"/>
      <c r="LI59" s="42"/>
      <c r="LJ59" s="42"/>
      <c r="LK59" s="42"/>
      <c r="LL59" s="42"/>
      <c r="LM59" s="42"/>
      <c r="LN59" s="42"/>
      <c r="LO59" s="42"/>
      <c r="LP59" s="42"/>
      <c r="LQ59" s="42"/>
      <c r="LR59" s="42"/>
      <c r="LS59" s="42"/>
      <c r="LT59" s="42"/>
      <c r="LU59" s="42"/>
      <c r="LV59" s="42"/>
      <c r="LW59" s="42"/>
      <c r="LX59" s="42"/>
      <c r="LY59" s="42"/>
      <c r="LZ59" s="42"/>
      <c r="MA59" s="42"/>
      <c r="MB59" s="42"/>
      <c r="MC59" s="42"/>
      <c r="MD59" s="42"/>
      <c r="ME59" s="42"/>
      <c r="MF59" s="42"/>
      <c r="MG59" s="42"/>
      <c r="MH59" s="42"/>
      <c r="MI59" s="42"/>
      <c r="MJ59" s="42"/>
      <c r="MK59" s="42"/>
      <c r="ML59" s="42"/>
      <c r="MM59" s="42"/>
      <c r="MN59" s="42"/>
      <c r="MO59" s="42"/>
      <c r="MP59" s="42"/>
      <c r="MQ59" s="42"/>
      <c r="MR59" s="42"/>
      <c r="MS59" s="42"/>
      <c r="MT59" s="42"/>
      <c r="MU59" s="42"/>
      <c r="MV59" s="42"/>
      <c r="MW59" s="42"/>
      <c r="MX59" s="42"/>
      <c r="MY59" s="42"/>
      <c r="MZ59" s="42"/>
      <c r="NA59" s="42"/>
      <c r="NB59" s="42"/>
      <c r="NC59" s="42"/>
      <c r="ND59" s="42"/>
      <c r="NE59" s="42"/>
      <c r="NF59" s="42"/>
      <c r="NG59" s="42"/>
      <c r="NH59" s="42"/>
      <c r="NI59" s="42"/>
      <c r="NJ59" s="42"/>
      <c r="NK59" s="42"/>
      <c r="NL59" s="42"/>
      <c r="NM59" s="42"/>
    </row>
    <row r="60" spans="1:377" s="13" customFormat="1" ht="19.5" customHeight="1" x14ac:dyDescent="0.55000000000000004">
      <c r="A60" s="25" t="s">
        <v>36</v>
      </c>
      <c r="B60" s="34">
        <f t="shared" ref="B60:B63" si="96">SUM(F60+J60+N60+R60)</f>
        <v>3300</v>
      </c>
      <c r="C60" s="52">
        <f>+โครงการ2!C45</f>
        <v>0</v>
      </c>
      <c r="D60" s="52">
        <f>+โครงการ2!D45</f>
        <v>0</v>
      </c>
      <c r="E60" s="52">
        <f>+โครงการ2!E45</f>
        <v>0</v>
      </c>
      <c r="F60" s="34">
        <f t="shared" ref="F60:F63" si="97">SUM(C60:E60)</f>
        <v>0</v>
      </c>
      <c r="G60" s="52">
        <f>+โครงการ2!G45</f>
        <v>0</v>
      </c>
      <c r="H60" s="52">
        <f>+โครงการ2!H45</f>
        <v>3300</v>
      </c>
      <c r="I60" s="52">
        <f>+โครงการ2!I45</f>
        <v>0</v>
      </c>
      <c r="J60" s="34">
        <f t="shared" ref="J60:J63" si="98">SUM(G60:I60)</f>
        <v>3300</v>
      </c>
      <c r="K60" s="52">
        <f>+โครงการ2!K45</f>
        <v>0</v>
      </c>
      <c r="L60" s="52">
        <f>+โครงการ2!L45</f>
        <v>0</v>
      </c>
      <c r="M60" s="52">
        <f>+โครงการ2!M45</f>
        <v>0</v>
      </c>
      <c r="N60" s="34">
        <f t="shared" ref="N60:N63" si="99">SUM(K60:M60)</f>
        <v>0</v>
      </c>
      <c r="O60" s="52">
        <f>+โครงการ2!O45</f>
        <v>0</v>
      </c>
      <c r="P60" s="52">
        <f>+โครงการ2!P45</f>
        <v>0</v>
      </c>
      <c r="Q60" s="52">
        <f>+โครงการ2!Q45</f>
        <v>0</v>
      </c>
      <c r="R60" s="34">
        <f t="shared" ref="R60:R63" si="100">SUM(O60:Q60)</f>
        <v>0</v>
      </c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  <c r="FP60" s="42"/>
      <c r="FQ60" s="42"/>
      <c r="FR60" s="42"/>
      <c r="FS60" s="42"/>
      <c r="FT60" s="42"/>
      <c r="FU60" s="42"/>
      <c r="FV60" s="42"/>
      <c r="FW60" s="42"/>
      <c r="FX60" s="42"/>
      <c r="FY60" s="42"/>
      <c r="FZ60" s="42"/>
      <c r="GA60" s="42"/>
      <c r="GB60" s="42"/>
      <c r="GC60" s="42"/>
      <c r="GD60" s="42"/>
      <c r="GE60" s="42"/>
      <c r="GF60" s="42"/>
      <c r="GG60" s="42"/>
      <c r="GH60" s="42"/>
      <c r="GI60" s="42"/>
      <c r="GJ60" s="42"/>
      <c r="GK60" s="42"/>
      <c r="GL60" s="42"/>
      <c r="GM60" s="42"/>
      <c r="GN60" s="42"/>
      <c r="GO60" s="42"/>
      <c r="GP60" s="42"/>
      <c r="GQ60" s="42"/>
      <c r="GR60" s="42"/>
      <c r="GS60" s="42"/>
      <c r="GT60" s="42"/>
      <c r="GU60" s="42"/>
      <c r="GV60" s="42"/>
      <c r="GW60" s="42"/>
      <c r="GX60" s="42"/>
      <c r="GY60" s="42"/>
      <c r="GZ60" s="42"/>
      <c r="HA60" s="42"/>
      <c r="HB60" s="42"/>
      <c r="HC60" s="42"/>
      <c r="HD60" s="42"/>
      <c r="HE60" s="42"/>
      <c r="HF60" s="42"/>
      <c r="HG60" s="42"/>
      <c r="HH60" s="42"/>
      <c r="HI60" s="42"/>
      <c r="HJ60" s="42"/>
      <c r="HK60" s="42"/>
      <c r="HL60" s="42"/>
      <c r="HM60" s="42"/>
      <c r="HN60" s="42"/>
      <c r="HO60" s="42"/>
      <c r="HP60" s="42"/>
      <c r="HQ60" s="42"/>
      <c r="HR60" s="42"/>
      <c r="HS60" s="42"/>
      <c r="HT60" s="42"/>
      <c r="HU60" s="42"/>
      <c r="HV60" s="42"/>
      <c r="HW60" s="42"/>
      <c r="HX60" s="42"/>
      <c r="HY60" s="42"/>
      <c r="HZ60" s="42"/>
      <c r="IA60" s="42"/>
      <c r="IB60" s="42"/>
      <c r="IC60" s="42"/>
      <c r="ID60" s="42"/>
      <c r="IE60" s="42"/>
      <c r="IF60" s="42"/>
      <c r="IG60" s="42"/>
      <c r="IH60" s="42"/>
      <c r="II60" s="42"/>
      <c r="IJ60" s="42"/>
      <c r="IK60" s="42"/>
      <c r="IL60" s="42"/>
      <c r="IM60" s="42"/>
      <c r="IN60" s="42"/>
      <c r="IO60" s="42"/>
      <c r="IP60" s="42"/>
      <c r="IQ60" s="42"/>
      <c r="IR60" s="42"/>
      <c r="IS60" s="42"/>
      <c r="IT60" s="42"/>
      <c r="IU60" s="42"/>
      <c r="IV60" s="42"/>
      <c r="IW60" s="42"/>
      <c r="IX60" s="42"/>
      <c r="IY60" s="42"/>
      <c r="IZ60" s="42"/>
      <c r="JA60" s="42"/>
      <c r="JB60" s="42"/>
      <c r="JC60" s="42"/>
      <c r="JD60" s="42"/>
      <c r="JE60" s="42"/>
      <c r="JF60" s="42"/>
      <c r="JG60" s="42"/>
      <c r="JH60" s="42"/>
      <c r="JI60" s="42"/>
      <c r="JJ60" s="42"/>
      <c r="JK60" s="42"/>
      <c r="JL60" s="42"/>
      <c r="JM60" s="42"/>
      <c r="JN60" s="42"/>
      <c r="JO60" s="42"/>
      <c r="JP60" s="42"/>
      <c r="JQ60" s="42"/>
      <c r="JR60" s="42"/>
      <c r="JS60" s="42"/>
      <c r="JT60" s="42"/>
      <c r="JU60" s="42"/>
      <c r="JV60" s="42"/>
      <c r="JW60" s="42"/>
      <c r="JX60" s="42"/>
      <c r="JY60" s="42"/>
      <c r="JZ60" s="42"/>
      <c r="KA60" s="42"/>
      <c r="KB60" s="42"/>
      <c r="KC60" s="42"/>
      <c r="KD60" s="42"/>
      <c r="KE60" s="42"/>
      <c r="KF60" s="42"/>
      <c r="KG60" s="42"/>
      <c r="KH60" s="42"/>
      <c r="KI60" s="42"/>
      <c r="KJ60" s="42"/>
      <c r="KK60" s="42"/>
      <c r="KL60" s="42"/>
      <c r="KM60" s="42"/>
      <c r="KN60" s="42"/>
      <c r="KO60" s="42"/>
      <c r="KP60" s="42"/>
      <c r="KQ60" s="42"/>
      <c r="KR60" s="42"/>
      <c r="KS60" s="42"/>
      <c r="KT60" s="42"/>
      <c r="KU60" s="42"/>
      <c r="KV60" s="42"/>
      <c r="KW60" s="42"/>
      <c r="KX60" s="42"/>
      <c r="KY60" s="42"/>
      <c r="KZ60" s="42"/>
      <c r="LA60" s="42"/>
      <c r="LB60" s="42"/>
      <c r="LC60" s="42"/>
      <c r="LD60" s="42"/>
      <c r="LE60" s="42"/>
      <c r="LF60" s="42"/>
      <c r="LG60" s="42"/>
      <c r="LH60" s="42"/>
      <c r="LI60" s="42"/>
      <c r="LJ60" s="42"/>
      <c r="LK60" s="42"/>
      <c r="LL60" s="42"/>
      <c r="LM60" s="42"/>
      <c r="LN60" s="42"/>
      <c r="LO60" s="42"/>
      <c r="LP60" s="42"/>
      <c r="LQ60" s="42"/>
      <c r="LR60" s="42"/>
      <c r="LS60" s="42"/>
      <c r="LT60" s="42"/>
      <c r="LU60" s="42"/>
      <c r="LV60" s="42"/>
      <c r="LW60" s="42"/>
      <c r="LX60" s="42"/>
      <c r="LY60" s="42"/>
      <c r="LZ60" s="42"/>
      <c r="MA60" s="42"/>
      <c r="MB60" s="42"/>
      <c r="MC60" s="42"/>
      <c r="MD60" s="42"/>
      <c r="ME60" s="42"/>
      <c r="MF60" s="42"/>
      <c r="MG60" s="42"/>
      <c r="MH60" s="42"/>
      <c r="MI60" s="42"/>
      <c r="MJ60" s="42"/>
      <c r="MK60" s="42"/>
      <c r="ML60" s="42"/>
      <c r="MM60" s="42"/>
      <c r="MN60" s="42"/>
      <c r="MO60" s="42"/>
      <c r="MP60" s="42"/>
      <c r="MQ60" s="42"/>
      <c r="MR60" s="42"/>
      <c r="MS60" s="42"/>
      <c r="MT60" s="42"/>
      <c r="MU60" s="42"/>
      <c r="MV60" s="42"/>
      <c r="MW60" s="42"/>
      <c r="MX60" s="42"/>
      <c r="MY60" s="42"/>
      <c r="MZ60" s="42"/>
      <c r="NA60" s="42"/>
      <c r="NB60" s="42"/>
      <c r="NC60" s="42"/>
      <c r="ND60" s="42"/>
      <c r="NE60" s="42"/>
      <c r="NF60" s="42"/>
      <c r="NG60" s="42"/>
      <c r="NH60" s="42"/>
      <c r="NI60" s="42"/>
      <c r="NJ60" s="42"/>
      <c r="NK60" s="42"/>
      <c r="NL60" s="42"/>
      <c r="NM60" s="42"/>
    </row>
    <row r="61" spans="1:377" s="13" customFormat="1" ht="19.5" customHeight="1" x14ac:dyDescent="0.55000000000000004">
      <c r="A61" s="25" t="s">
        <v>37</v>
      </c>
      <c r="B61" s="34">
        <f t="shared" si="96"/>
        <v>10000</v>
      </c>
      <c r="C61" s="52">
        <f>+โครงการ2!C46</f>
        <v>0</v>
      </c>
      <c r="D61" s="52">
        <f>+โครงการ2!D46</f>
        <v>0</v>
      </c>
      <c r="E61" s="52">
        <f>+โครงการ2!E46</f>
        <v>0</v>
      </c>
      <c r="F61" s="34">
        <f t="shared" si="97"/>
        <v>0</v>
      </c>
      <c r="G61" s="52">
        <f>+โครงการ2!G46</f>
        <v>0</v>
      </c>
      <c r="H61" s="52">
        <f>+โครงการ2!H46</f>
        <v>0</v>
      </c>
      <c r="I61" s="52">
        <f>+โครงการ2!I46</f>
        <v>0</v>
      </c>
      <c r="J61" s="34">
        <f t="shared" si="98"/>
        <v>0</v>
      </c>
      <c r="K61" s="52">
        <f>+โครงการ2!K46</f>
        <v>10000</v>
      </c>
      <c r="L61" s="52">
        <f>+โครงการ2!L46</f>
        <v>0</v>
      </c>
      <c r="M61" s="52">
        <f>+โครงการ2!M46</f>
        <v>0</v>
      </c>
      <c r="N61" s="34">
        <f t="shared" si="99"/>
        <v>10000</v>
      </c>
      <c r="O61" s="52">
        <f>+โครงการ2!O46</f>
        <v>0</v>
      </c>
      <c r="P61" s="52">
        <f>+โครงการ2!P46</f>
        <v>0</v>
      </c>
      <c r="Q61" s="52">
        <f>+โครงการ2!Q46</f>
        <v>0</v>
      </c>
      <c r="R61" s="34">
        <f t="shared" si="100"/>
        <v>0</v>
      </c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  <c r="FP61" s="42"/>
      <c r="FQ61" s="42"/>
      <c r="FR61" s="42"/>
      <c r="FS61" s="42"/>
      <c r="FT61" s="42"/>
      <c r="FU61" s="42"/>
      <c r="FV61" s="42"/>
      <c r="FW61" s="42"/>
      <c r="FX61" s="42"/>
      <c r="FY61" s="42"/>
      <c r="FZ61" s="42"/>
      <c r="GA61" s="42"/>
      <c r="GB61" s="42"/>
      <c r="GC61" s="42"/>
      <c r="GD61" s="42"/>
      <c r="GE61" s="42"/>
      <c r="GF61" s="42"/>
      <c r="GG61" s="42"/>
      <c r="GH61" s="42"/>
      <c r="GI61" s="42"/>
      <c r="GJ61" s="42"/>
      <c r="GK61" s="42"/>
      <c r="GL61" s="42"/>
      <c r="GM61" s="42"/>
      <c r="GN61" s="42"/>
      <c r="GO61" s="42"/>
      <c r="GP61" s="42"/>
      <c r="GQ61" s="42"/>
      <c r="GR61" s="42"/>
      <c r="GS61" s="42"/>
      <c r="GT61" s="42"/>
      <c r="GU61" s="42"/>
      <c r="GV61" s="42"/>
      <c r="GW61" s="42"/>
      <c r="GX61" s="42"/>
      <c r="GY61" s="42"/>
      <c r="GZ61" s="42"/>
      <c r="HA61" s="42"/>
      <c r="HB61" s="42"/>
      <c r="HC61" s="42"/>
      <c r="HD61" s="42"/>
      <c r="HE61" s="42"/>
      <c r="HF61" s="42"/>
      <c r="HG61" s="42"/>
      <c r="HH61" s="42"/>
      <c r="HI61" s="42"/>
      <c r="HJ61" s="42"/>
      <c r="HK61" s="42"/>
      <c r="HL61" s="42"/>
      <c r="HM61" s="42"/>
      <c r="HN61" s="42"/>
      <c r="HO61" s="42"/>
      <c r="HP61" s="42"/>
      <c r="HQ61" s="42"/>
      <c r="HR61" s="42"/>
      <c r="HS61" s="42"/>
      <c r="HT61" s="42"/>
      <c r="HU61" s="42"/>
      <c r="HV61" s="42"/>
      <c r="HW61" s="42"/>
      <c r="HX61" s="42"/>
      <c r="HY61" s="42"/>
      <c r="HZ61" s="42"/>
      <c r="IA61" s="42"/>
      <c r="IB61" s="42"/>
      <c r="IC61" s="42"/>
      <c r="ID61" s="42"/>
      <c r="IE61" s="42"/>
      <c r="IF61" s="42"/>
      <c r="IG61" s="42"/>
      <c r="IH61" s="42"/>
      <c r="II61" s="42"/>
      <c r="IJ61" s="42"/>
      <c r="IK61" s="42"/>
      <c r="IL61" s="42"/>
      <c r="IM61" s="42"/>
      <c r="IN61" s="42"/>
      <c r="IO61" s="42"/>
      <c r="IP61" s="42"/>
      <c r="IQ61" s="42"/>
      <c r="IR61" s="42"/>
      <c r="IS61" s="42"/>
      <c r="IT61" s="42"/>
      <c r="IU61" s="42"/>
      <c r="IV61" s="42"/>
      <c r="IW61" s="42"/>
      <c r="IX61" s="42"/>
      <c r="IY61" s="42"/>
      <c r="IZ61" s="42"/>
      <c r="JA61" s="42"/>
      <c r="JB61" s="42"/>
      <c r="JC61" s="42"/>
      <c r="JD61" s="42"/>
      <c r="JE61" s="42"/>
      <c r="JF61" s="42"/>
      <c r="JG61" s="42"/>
      <c r="JH61" s="42"/>
      <c r="JI61" s="42"/>
      <c r="JJ61" s="42"/>
      <c r="JK61" s="42"/>
      <c r="JL61" s="42"/>
      <c r="JM61" s="42"/>
      <c r="JN61" s="42"/>
      <c r="JO61" s="42"/>
      <c r="JP61" s="42"/>
      <c r="JQ61" s="42"/>
      <c r="JR61" s="42"/>
      <c r="JS61" s="42"/>
      <c r="JT61" s="42"/>
      <c r="JU61" s="42"/>
      <c r="JV61" s="42"/>
      <c r="JW61" s="42"/>
      <c r="JX61" s="42"/>
      <c r="JY61" s="42"/>
      <c r="JZ61" s="42"/>
      <c r="KA61" s="42"/>
      <c r="KB61" s="42"/>
      <c r="KC61" s="42"/>
      <c r="KD61" s="42"/>
      <c r="KE61" s="42"/>
      <c r="KF61" s="42"/>
      <c r="KG61" s="42"/>
      <c r="KH61" s="42"/>
      <c r="KI61" s="42"/>
      <c r="KJ61" s="42"/>
      <c r="KK61" s="42"/>
      <c r="KL61" s="42"/>
      <c r="KM61" s="42"/>
      <c r="KN61" s="42"/>
      <c r="KO61" s="42"/>
      <c r="KP61" s="42"/>
      <c r="KQ61" s="42"/>
      <c r="KR61" s="42"/>
      <c r="KS61" s="42"/>
      <c r="KT61" s="42"/>
      <c r="KU61" s="42"/>
      <c r="KV61" s="42"/>
      <c r="KW61" s="42"/>
      <c r="KX61" s="42"/>
      <c r="KY61" s="42"/>
      <c r="KZ61" s="42"/>
      <c r="LA61" s="42"/>
      <c r="LB61" s="42"/>
      <c r="LC61" s="42"/>
      <c r="LD61" s="42"/>
      <c r="LE61" s="42"/>
      <c r="LF61" s="42"/>
      <c r="LG61" s="42"/>
      <c r="LH61" s="42"/>
      <c r="LI61" s="42"/>
      <c r="LJ61" s="42"/>
      <c r="LK61" s="42"/>
      <c r="LL61" s="42"/>
      <c r="LM61" s="42"/>
      <c r="LN61" s="42"/>
      <c r="LO61" s="42"/>
      <c r="LP61" s="42"/>
      <c r="LQ61" s="42"/>
      <c r="LR61" s="42"/>
      <c r="LS61" s="42"/>
      <c r="LT61" s="42"/>
      <c r="LU61" s="42"/>
      <c r="LV61" s="42"/>
      <c r="LW61" s="42"/>
      <c r="LX61" s="42"/>
      <c r="LY61" s="42"/>
      <c r="LZ61" s="42"/>
      <c r="MA61" s="42"/>
      <c r="MB61" s="42"/>
      <c r="MC61" s="42"/>
      <c r="MD61" s="42"/>
      <c r="ME61" s="42"/>
      <c r="MF61" s="42"/>
      <c r="MG61" s="42"/>
      <c r="MH61" s="42"/>
      <c r="MI61" s="42"/>
      <c r="MJ61" s="42"/>
      <c r="MK61" s="42"/>
      <c r="ML61" s="42"/>
      <c r="MM61" s="42"/>
      <c r="MN61" s="42"/>
      <c r="MO61" s="42"/>
      <c r="MP61" s="42"/>
      <c r="MQ61" s="42"/>
      <c r="MR61" s="42"/>
      <c r="MS61" s="42"/>
      <c r="MT61" s="42"/>
      <c r="MU61" s="42"/>
      <c r="MV61" s="42"/>
      <c r="MW61" s="42"/>
      <c r="MX61" s="42"/>
      <c r="MY61" s="42"/>
      <c r="MZ61" s="42"/>
      <c r="NA61" s="42"/>
      <c r="NB61" s="42"/>
      <c r="NC61" s="42"/>
      <c r="ND61" s="42"/>
      <c r="NE61" s="42"/>
      <c r="NF61" s="42"/>
      <c r="NG61" s="42"/>
      <c r="NH61" s="42"/>
      <c r="NI61" s="42"/>
      <c r="NJ61" s="42"/>
      <c r="NK61" s="42"/>
      <c r="NL61" s="42"/>
      <c r="NM61" s="42"/>
    </row>
    <row r="62" spans="1:377" s="13" customFormat="1" ht="19.5" customHeight="1" x14ac:dyDescent="0.55000000000000004">
      <c r="A62" s="25" t="s">
        <v>38</v>
      </c>
      <c r="B62" s="34">
        <f t="shared" si="96"/>
        <v>0</v>
      </c>
      <c r="C62" s="52">
        <f>+โครงการ2!C47</f>
        <v>0</v>
      </c>
      <c r="D62" s="52">
        <f>+โครงการ2!D47</f>
        <v>0</v>
      </c>
      <c r="E62" s="52">
        <f>+โครงการ2!E47</f>
        <v>0</v>
      </c>
      <c r="F62" s="34">
        <f t="shared" si="97"/>
        <v>0</v>
      </c>
      <c r="G62" s="52">
        <f>+โครงการ2!G47</f>
        <v>0</v>
      </c>
      <c r="H62" s="52">
        <f>+โครงการ2!H47</f>
        <v>0</v>
      </c>
      <c r="I62" s="52">
        <f>+โครงการ2!I47</f>
        <v>0</v>
      </c>
      <c r="J62" s="34">
        <f t="shared" si="98"/>
        <v>0</v>
      </c>
      <c r="K62" s="52">
        <f>+โครงการ2!K47</f>
        <v>0</v>
      </c>
      <c r="L62" s="52">
        <f>+โครงการ2!L47</f>
        <v>0</v>
      </c>
      <c r="M62" s="52">
        <f>+โครงการ2!M47</f>
        <v>0</v>
      </c>
      <c r="N62" s="34">
        <f t="shared" si="99"/>
        <v>0</v>
      </c>
      <c r="O62" s="52">
        <f>+โครงการ2!O47</f>
        <v>0</v>
      </c>
      <c r="P62" s="52">
        <f>+โครงการ2!P47</f>
        <v>0</v>
      </c>
      <c r="Q62" s="52">
        <f>+โครงการ2!Q47</f>
        <v>0</v>
      </c>
      <c r="R62" s="34">
        <f t="shared" si="100"/>
        <v>0</v>
      </c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  <c r="FP62" s="42"/>
      <c r="FQ62" s="42"/>
      <c r="FR62" s="42"/>
      <c r="FS62" s="42"/>
      <c r="FT62" s="42"/>
      <c r="FU62" s="42"/>
      <c r="FV62" s="42"/>
      <c r="FW62" s="42"/>
      <c r="FX62" s="42"/>
      <c r="FY62" s="42"/>
      <c r="FZ62" s="42"/>
      <c r="GA62" s="42"/>
      <c r="GB62" s="42"/>
      <c r="GC62" s="42"/>
      <c r="GD62" s="42"/>
      <c r="GE62" s="42"/>
      <c r="GF62" s="42"/>
      <c r="GG62" s="42"/>
      <c r="GH62" s="42"/>
      <c r="GI62" s="42"/>
      <c r="GJ62" s="42"/>
      <c r="GK62" s="42"/>
      <c r="GL62" s="42"/>
      <c r="GM62" s="42"/>
      <c r="GN62" s="42"/>
      <c r="GO62" s="42"/>
      <c r="GP62" s="42"/>
      <c r="GQ62" s="42"/>
      <c r="GR62" s="42"/>
      <c r="GS62" s="42"/>
      <c r="GT62" s="42"/>
      <c r="GU62" s="42"/>
      <c r="GV62" s="42"/>
      <c r="GW62" s="42"/>
      <c r="GX62" s="42"/>
      <c r="GY62" s="42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2"/>
      <c r="HO62" s="42"/>
      <c r="HP62" s="42"/>
      <c r="HQ62" s="42"/>
      <c r="HR62" s="42"/>
      <c r="HS62" s="42"/>
      <c r="HT62" s="42"/>
      <c r="HU62" s="42"/>
      <c r="HV62" s="42"/>
      <c r="HW62" s="42"/>
      <c r="HX62" s="42"/>
      <c r="HY62" s="42"/>
      <c r="HZ62" s="42"/>
      <c r="IA62" s="42"/>
      <c r="IB62" s="42"/>
      <c r="IC62" s="42"/>
      <c r="ID62" s="42"/>
      <c r="IE62" s="42"/>
      <c r="IF62" s="42"/>
      <c r="IG62" s="42"/>
      <c r="IH62" s="42"/>
      <c r="II62" s="42"/>
      <c r="IJ62" s="42"/>
      <c r="IK62" s="42"/>
      <c r="IL62" s="42"/>
      <c r="IM62" s="42"/>
      <c r="IN62" s="42"/>
      <c r="IO62" s="42"/>
      <c r="IP62" s="42"/>
      <c r="IQ62" s="42"/>
      <c r="IR62" s="42"/>
      <c r="IS62" s="42"/>
      <c r="IT62" s="42"/>
      <c r="IU62" s="42"/>
      <c r="IV62" s="42"/>
      <c r="IW62" s="42"/>
      <c r="IX62" s="42"/>
      <c r="IY62" s="42"/>
      <c r="IZ62" s="42"/>
      <c r="JA62" s="42"/>
      <c r="JB62" s="42"/>
      <c r="JC62" s="42"/>
      <c r="JD62" s="42"/>
      <c r="JE62" s="42"/>
      <c r="JF62" s="42"/>
      <c r="JG62" s="42"/>
      <c r="JH62" s="42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2"/>
      <c r="JU62" s="42"/>
      <c r="JV62" s="42"/>
      <c r="JW62" s="42"/>
      <c r="JX62" s="42"/>
      <c r="JY62" s="42"/>
      <c r="JZ62" s="42"/>
      <c r="KA62" s="42"/>
      <c r="KB62" s="42"/>
      <c r="KC62" s="42"/>
      <c r="KD62" s="42"/>
      <c r="KE62" s="42"/>
      <c r="KF62" s="42"/>
      <c r="KG62" s="42"/>
      <c r="KH62" s="42"/>
      <c r="KI62" s="42"/>
      <c r="KJ62" s="42"/>
      <c r="KK62" s="42"/>
      <c r="KL62" s="42"/>
      <c r="KM62" s="42"/>
      <c r="KN62" s="42"/>
      <c r="KO62" s="42"/>
      <c r="KP62" s="42"/>
      <c r="KQ62" s="42"/>
      <c r="KR62" s="42"/>
      <c r="KS62" s="42"/>
      <c r="KT62" s="42"/>
      <c r="KU62" s="42"/>
      <c r="KV62" s="42"/>
      <c r="KW62" s="42"/>
      <c r="KX62" s="42"/>
      <c r="KY62" s="42"/>
      <c r="KZ62" s="42"/>
      <c r="LA62" s="42"/>
      <c r="LB62" s="42"/>
      <c r="LC62" s="42"/>
      <c r="LD62" s="42"/>
      <c r="LE62" s="42"/>
      <c r="LF62" s="42"/>
      <c r="LG62" s="42"/>
      <c r="LH62" s="42"/>
      <c r="LI62" s="42"/>
      <c r="LJ62" s="42"/>
      <c r="LK62" s="42"/>
      <c r="LL62" s="42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2"/>
      <c r="LZ62" s="42"/>
      <c r="MA62" s="42"/>
      <c r="MB62" s="42"/>
      <c r="MC62" s="42"/>
      <c r="MD62" s="42"/>
      <c r="ME62" s="42"/>
      <c r="MF62" s="42"/>
      <c r="MG62" s="42"/>
      <c r="MH62" s="42"/>
      <c r="MI62" s="42"/>
      <c r="MJ62" s="42"/>
      <c r="MK62" s="42"/>
      <c r="ML62" s="42"/>
      <c r="MM62" s="42"/>
      <c r="MN62" s="42"/>
      <c r="MO62" s="42"/>
      <c r="MP62" s="42"/>
      <c r="MQ62" s="42"/>
      <c r="MR62" s="42"/>
      <c r="MS62" s="42"/>
      <c r="MT62" s="42"/>
      <c r="MU62" s="42"/>
      <c r="MV62" s="42"/>
      <c r="MW62" s="42"/>
      <c r="MX62" s="42"/>
      <c r="MY62" s="42"/>
      <c r="MZ62" s="42"/>
      <c r="NA62" s="42"/>
      <c r="NB62" s="42"/>
      <c r="NC62" s="42"/>
      <c r="ND62" s="42"/>
      <c r="NE62" s="42"/>
      <c r="NF62" s="42"/>
      <c r="NG62" s="42"/>
      <c r="NH62" s="42"/>
      <c r="NI62" s="42"/>
      <c r="NJ62" s="42"/>
      <c r="NK62" s="42"/>
      <c r="NL62" s="42"/>
      <c r="NM62" s="42"/>
    </row>
    <row r="63" spans="1:377" s="13" customFormat="1" ht="19.5" customHeight="1" x14ac:dyDescent="0.55000000000000004">
      <c r="A63" s="57" t="s">
        <v>39</v>
      </c>
      <c r="B63" s="37">
        <f t="shared" si="96"/>
        <v>4500</v>
      </c>
      <c r="C63" s="59">
        <f>+โครงการ2!C48</f>
        <v>0</v>
      </c>
      <c r="D63" s="59">
        <f>+โครงการ2!D48</f>
        <v>0</v>
      </c>
      <c r="E63" s="59">
        <f>+โครงการ2!E48</f>
        <v>0</v>
      </c>
      <c r="F63" s="37">
        <f t="shared" si="97"/>
        <v>0</v>
      </c>
      <c r="G63" s="59">
        <f>+โครงการ2!G48</f>
        <v>0</v>
      </c>
      <c r="H63" s="59">
        <f>+โครงการ2!H48</f>
        <v>4500</v>
      </c>
      <c r="I63" s="59">
        <f>+โครงการ2!I48</f>
        <v>0</v>
      </c>
      <c r="J63" s="37">
        <f t="shared" si="98"/>
        <v>4500</v>
      </c>
      <c r="K63" s="59">
        <f>+โครงการ2!K48</f>
        <v>0</v>
      </c>
      <c r="L63" s="59">
        <f>+โครงการ2!L48</f>
        <v>0</v>
      </c>
      <c r="M63" s="59">
        <f>+โครงการ2!M48</f>
        <v>0</v>
      </c>
      <c r="N63" s="37">
        <f t="shared" si="99"/>
        <v>0</v>
      </c>
      <c r="O63" s="59">
        <f>+โครงการ2!O48</f>
        <v>0</v>
      </c>
      <c r="P63" s="59">
        <f>+โครงการ2!P48</f>
        <v>0</v>
      </c>
      <c r="Q63" s="59">
        <f>+โครงการ2!Q48</f>
        <v>0</v>
      </c>
      <c r="R63" s="37">
        <f t="shared" si="100"/>
        <v>0</v>
      </c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  <c r="FP63" s="42"/>
      <c r="FQ63" s="42"/>
      <c r="FR63" s="42"/>
      <c r="FS63" s="42"/>
      <c r="FT63" s="42"/>
      <c r="FU63" s="42"/>
      <c r="FV63" s="42"/>
      <c r="FW63" s="42"/>
      <c r="FX63" s="42"/>
      <c r="FY63" s="42"/>
      <c r="FZ63" s="42"/>
      <c r="GA63" s="42"/>
      <c r="GB63" s="42"/>
      <c r="GC63" s="42"/>
      <c r="GD63" s="42"/>
      <c r="GE63" s="42"/>
      <c r="GF63" s="42"/>
      <c r="GG63" s="42"/>
      <c r="GH63" s="42"/>
      <c r="GI63" s="42"/>
      <c r="GJ63" s="42"/>
      <c r="GK63" s="42"/>
      <c r="GL63" s="42"/>
      <c r="GM63" s="42"/>
      <c r="GN63" s="42"/>
      <c r="GO63" s="42"/>
      <c r="GP63" s="42"/>
      <c r="GQ63" s="42"/>
      <c r="GR63" s="42"/>
      <c r="GS63" s="42"/>
      <c r="GT63" s="42"/>
      <c r="GU63" s="42"/>
      <c r="GV63" s="42"/>
      <c r="GW63" s="42"/>
      <c r="GX63" s="42"/>
      <c r="GY63" s="42"/>
      <c r="GZ63" s="42"/>
      <c r="HA63" s="42"/>
      <c r="HB63" s="42"/>
      <c r="HC63" s="42"/>
      <c r="HD63" s="42"/>
      <c r="HE63" s="42"/>
      <c r="HF63" s="42"/>
      <c r="HG63" s="42"/>
      <c r="HH63" s="42"/>
      <c r="HI63" s="42"/>
      <c r="HJ63" s="42"/>
      <c r="HK63" s="42"/>
      <c r="HL63" s="42"/>
      <c r="HM63" s="42"/>
      <c r="HN63" s="42"/>
      <c r="HO63" s="42"/>
      <c r="HP63" s="42"/>
      <c r="HQ63" s="42"/>
      <c r="HR63" s="42"/>
      <c r="HS63" s="42"/>
      <c r="HT63" s="42"/>
      <c r="HU63" s="42"/>
      <c r="HV63" s="42"/>
      <c r="HW63" s="42"/>
      <c r="HX63" s="42"/>
      <c r="HY63" s="42"/>
      <c r="HZ63" s="42"/>
      <c r="IA63" s="42"/>
      <c r="IB63" s="42"/>
      <c r="IC63" s="42"/>
      <c r="ID63" s="42"/>
      <c r="IE63" s="42"/>
      <c r="IF63" s="42"/>
      <c r="IG63" s="42"/>
      <c r="IH63" s="42"/>
      <c r="II63" s="42"/>
      <c r="IJ63" s="42"/>
      <c r="IK63" s="42"/>
      <c r="IL63" s="42"/>
      <c r="IM63" s="42"/>
      <c r="IN63" s="42"/>
      <c r="IO63" s="42"/>
      <c r="IP63" s="42"/>
      <c r="IQ63" s="42"/>
      <c r="IR63" s="42"/>
      <c r="IS63" s="42"/>
      <c r="IT63" s="42"/>
      <c r="IU63" s="42"/>
      <c r="IV63" s="42"/>
      <c r="IW63" s="42"/>
      <c r="IX63" s="42"/>
      <c r="IY63" s="42"/>
      <c r="IZ63" s="42"/>
      <c r="JA63" s="42"/>
      <c r="JB63" s="42"/>
      <c r="JC63" s="42"/>
      <c r="JD63" s="42"/>
      <c r="JE63" s="42"/>
      <c r="JF63" s="42"/>
      <c r="JG63" s="42"/>
      <c r="JH63" s="42"/>
      <c r="JI63" s="42"/>
      <c r="JJ63" s="42"/>
      <c r="JK63" s="42"/>
      <c r="JL63" s="42"/>
      <c r="JM63" s="42"/>
      <c r="JN63" s="42"/>
      <c r="JO63" s="42"/>
      <c r="JP63" s="42"/>
      <c r="JQ63" s="42"/>
      <c r="JR63" s="42"/>
      <c r="JS63" s="42"/>
      <c r="JT63" s="42"/>
      <c r="JU63" s="42"/>
      <c r="JV63" s="42"/>
      <c r="JW63" s="42"/>
      <c r="JX63" s="42"/>
      <c r="JY63" s="42"/>
      <c r="JZ63" s="42"/>
      <c r="KA63" s="42"/>
      <c r="KB63" s="42"/>
      <c r="KC63" s="42"/>
      <c r="KD63" s="42"/>
      <c r="KE63" s="42"/>
      <c r="KF63" s="42"/>
      <c r="KG63" s="42"/>
      <c r="KH63" s="42"/>
      <c r="KI63" s="42"/>
      <c r="KJ63" s="42"/>
      <c r="KK63" s="42"/>
      <c r="KL63" s="42"/>
      <c r="KM63" s="42"/>
      <c r="KN63" s="42"/>
      <c r="KO63" s="42"/>
      <c r="KP63" s="42"/>
      <c r="KQ63" s="42"/>
      <c r="KR63" s="42"/>
      <c r="KS63" s="42"/>
      <c r="KT63" s="42"/>
      <c r="KU63" s="42"/>
      <c r="KV63" s="42"/>
      <c r="KW63" s="42"/>
      <c r="KX63" s="42"/>
      <c r="KY63" s="42"/>
      <c r="KZ63" s="42"/>
      <c r="LA63" s="42"/>
      <c r="LB63" s="42"/>
      <c r="LC63" s="42"/>
      <c r="LD63" s="42"/>
      <c r="LE63" s="42"/>
      <c r="LF63" s="42"/>
      <c r="LG63" s="42"/>
      <c r="LH63" s="42"/>
      <c r="LI63" s="42"/>
      <c r="LJ63" s="42"/>
      <c r="LK63" s="42"/>
      <c r="LL63" s="42"/>
      <c r="LM63" s="42"/>
      <c r="LN63" s="42"/>
      <c r="LO63" s="42"/>
      <c r="LP63" s="42"/>
      <c r="LQ63" s="42"/>
      <c r="LR63" s="42"/>
      <c r="LS63" s="42"/>
      <c r="LT63" s="42"/>
      <c r="LU63" s="42"/>
      <c r="LV63" s="42"/>
      <c r="LW63" s="42"/>
      <c r="LX63" s="42"/>
      <c r="LY63" s="42"/>
      <c r="LZ63" s="42"/>
      <c r="MA63" s="42"/>
      <c r="MB63" s="42"/>
      <c r="MC63" s="42"/>
      <c r="MD63" s="42"/>
      <c r="ME63" s="42"/>
      <c r="MF63" s="42"/>
      <c r="MG63" s="42"/>
      <c r="MH63" s="42"/>
      <c r="MI63" s="42"/>
      <c r="MJ63" s="42"/>
      <c r="MK63" s="42"/>
      <c r="ML63" s="42"/>
      <c r="MM63" s="42"/>
      <c r="MN63" s="42"/>
      <c r="MO63" s="42"/>
      <c r="MP63" s="42"/>
      <c r="MQ63" s="42"/>
      <c r="MR63" s="42"/>
      <c r="MS63" s="42"/>
      <c r="MT63" s="42"/>
      <c r="MU63" s="42"/>
      <c r="MV63" s="42"/>
      <c r="MW63" s="42"/>
      <c r="MX63" s="42"/>
      <c r="MY63" s="42"/>
      <c r="MZ63" s="42"/>
      <c r="NA63" s="42"/>
      <c r="NB63" s="42"/>
      <c r="NC63" s="42"/>
      <c r="ND63" s="42"/>
      <c r="NE63" s="42"/>
      <c r="NF63" s="42"/>
      <c r="NG63" s="42"/>
      <c r="NH63" s="42"/>
      <c r="NI63" s="42"/>
      <c r="NJ63" s="42"/>
      <c r="NK63" s="42"/>
      <c r="NL63" s="42"/>
      <c r="NM63" s="42"/>
    </row>
    <row r="64" spans="1:377" s="13" customFormat="1" ht="24.95" customHeight="1" x14ac:dyDescent="0.55000000000000004">
      <c r="A64" s="49" t="s">
        <v>42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  <c r="FP64" s="42"/>
      <c r="FQ64" s="42"/>
      <c r="FR64" s="42"/>
      <c r="FS64" s="42"/>
      <c r="FT64" s="42"/>
      <c r="FU64" s="42"/>
      <c r="FV64" s="42"/>
      <c r="FW64" s="42"/>
      <c r="FX64" s="42"/>
      <c r="FY64" s="42"/>
      <c r="FZ64" s="42"/>
      <c r="GA64" s="42"/>
      <c r="GB64" s="42"/>
      <c r="GC64" s="42"/>
      <c r="GD64" s="42"/>
      <c r="GE64" s="42"/>
      <c r="GF64" s="42"/>
      <c r="GG64" s="42"/>
      <c r="GH64" s="42"/>
      <c r="GI64" s="42"/>
      <c r="GJ64" s="42"/>
      <c r="GK64" s="42"/>
      <c r="GL64" s="42"/>
      <c r="GM64" s="42"/>
      <c r="GN64" s="42"/>
      <c r="GO64" s="42"/>
      <c r="GP64" s="42"/>
      <c r="GQ64" s="42"/>
      <c r="GR64" s="42"/>
      <c r="GS64" s="42"/>
      <c r="GT64" s="42"/>
      <c r="GU64" s="42"/>
      <c r="GV64" s="42"/>
      <c r="GW64" s="42"/>
      <c r="GX64" s="42"/>
      <c r="GY64" s="42"/>
      <c r="GZ64" s="42"/>
      <c r="HA64" s="42"/>
      <c r="HB64" s="42"/>
      <c r="HC64" s="42"/>
      <c r="HD64" s="42"/>
      <c r="HE64" s="42"/>
      <c r="HF64" s="42"/>
      <c r="HG64" s="42"/>
      <c r="HH64" s="42"/>
      <c r="HI64" s="42"/>
      <c r="HJ64" s="42"/>
      <c r="HK64" s="42"/>
      <c r="HL64" s="42"/>
      <c r="HM64" s="42"/>
      <c r="HN64" s="42"/>
      <c r="HO64" s="42"/>
      <c r="HP64" s="42"/>
      <c r="HQ64" s="42"/>
      <c r="HR64" s="42"/>
      <c r="HS64" s="42"/>
      <c r="HT64" s="42"/>
      <c r="HU64" s="42"/>
      <c r="HV64" s="42"/>
      <c r="HW64" s="42"/>
      <c r="HX64" s="42"/>
      <c r="HY64" s="42"/>
      <c r="HZ64" s="42"/>
      <c r="IA64" s="42"/>
      <c r="IB64" s="42"/>
      <c r="IC64" s="42"/>
      <c r="ID64" s="42"/>
      <c r="IE64" s="42"/>
      <c r="IF64" s="42"/>
      <c r="IG64" s="42"/>
      <c r="IH64" s="42"/>
      <c r="II64" s="42"/>
      <c r="IJ64" s="42"/>
      <c r="IK64" s="42"/>
      <c r="IL64" s="42"/>
      <c r="IM64" s="42"/>
      <c r="IN64" s="42"/>
      <c r="IO64" s="42"/>
      <c r="IP64" s="42"/>
      <c r="IQ64" s="42"/>
      <c r="IR64" s="42"/>
      <c r="IS64" s="42"/>
      <c r="IT64" s="42"/>
      <c r="IU64" s="42"/>
      <c r="IV64" s="42"/>
      <c r="IW64" s="42"/>
      <c r="IX64" s="42"/>
      <c r="IY64" s="42"/>
      <c r="IZ64" s="42"/>
      <c r="JA64" s="42"/>
      <c r="JB64" s="42"/>
      <c r="JC64" s="42"/>
      <c r="JD64" s="42"/>
      <c r="JE64" s="42"/>
      <c r="JF64" s="42"/>
      <c r="JG64" s="42"/>
      <c r="JH64" s="42"/>
      <c r="JI64" s="42"/>
      <c r="JJ64" s="42"/>
      <c r="JK64" s="42"/>
      <c r="JL64" s="42"/>
      <c r="JM64" s="42"/>
      <c r="JN64" s="42"/>
      <c r="JO64" s="42"/>
      <c r="JP64" s="42"/>
      <c r="JQ64" s="42"/>
      <c r="JR64" s="42"/>
      <c r="JS64" s="42"/>
      <c r="JT64" s="42"/>
      <c r="JU64" s="42"/>
      <c r="JV64" s="42"/>
      <c r="JW64" s="42"/>
      <c r="JX64" s="42"/>
      <c r="JY64" s="42"/>
      <c r="JZ64" s="42"/>
      <c r="KA64" s="42"/>
      <c r="KB64" s="42"/>
      <c r="KC64" s="42"/>
      <c r="KD64" s="42"/>
      <c r="KE64" s="42"/>
      <c r="KF64" s="42"/>
      <c r="KG64" s="42"/>
      <c r="KH64" s="42"/>
      <c r="KI64" s="42"/>
      <c r="KJ64" s="42"/>
      <c r="KK64" s="42"/>
      <c r="KL64" s="42"/>
      <c r="KM64" s="42"/>
      <c r="KN64" s="42"/>
      <c r="KO64" s="42"/>
      <c r="KP64" s="42"/>
      <c r="KQ64" s="42"/>
      <c r="KR64" s="42"/>
      <c r="KS64" s="42"/>
      <c r="KT64" s="42"/>
      <c r="KU64" s="42"/>
      <c r="KV64" s="42"/>
      <c r="KW64" s="42"/>
      <c r="KX64" s="42"/>
      <c r="KY64" s="42"/>
      <c r="KZ64" s="42"/>
      <c r="LA64" s="42"/>
      <c r="LB64" s="42"/>
      <c r="LC64" s="42"/>
      <c r="LD64" s="42"/>
      <c r="LE64" s="42"/>
      <c r="LF64" s="42"/>
      <c r="LG64" s="42"/>
      <c r="LH64" s="42"/>
      <c r="LI64" s="42"/>
      <c r="LJ64" s="42"/>
      <c r="LK64" s="42"/>
      <c r="LL64" s="42"/>
      <c r="LM64" s="42"/>
      <c r="LN64" s="42"/>
      <c r="LO64" s="42"/>
      <c r="LP64" s="42"/>
      <c r="LQ64" s="42"/>
      <c r="LR64" s="42"/>
      <c r="LS64" s="42"/>
      <c r="LT64" s="42"/>
      <c r="LU64" s="42"/>
      <c r="LV64" s="42"/>
      <c r="LW64" s="42"/>
      <c r="LX64" s="42"/>
      <c r="LY64" s="42"/>
      <c r="LZ64" s="42"/>
      <c r="MA64" s="42"/>
      <c r="MB64" s="42"/>
      <c r="MC64" s="42"/>
      <c r="MD64" s="42"/>
      <c r="ME64" s="42"/>
      <c r="MF64" s="42"/>
      <c r="MG64" s="42"/>
      <c r="MH64" s="42"/>
      <c r="MI64" s="42"/>
      <c r="MJ64" s="42"/>
      <c r="MK64" s="42"/>
      <c r="ML64" s="42"/>
      <c r="MM64" s="42"/>
      <c r="MN64" s="42"/>
      <c r="MO64" s="42"/>
      <c r="MP64" s="42"/>
      <c r="MQ64" s="42"/>
      <c r="MR64" s="42"/>
      <c r="MS64" s="42"/>
      <c r="MT64" s="42"/>
      <c r="MU64" s="42"/>
      <c r="MV64" s="42"/>
      <c r="MW64" s="42"/>
      <c r="MX64" s="42"/>
      <c r="MY64" s="42"/>
      <c r="MZ64" s="42"/>
      <c r="NA64" s="42"/>
      <c r="NB64" s="42"/>
      <c r="NC64" s="42"/>
      <c r="ND64" s="42"/>
      <c r="NE64" s="42"/>
      <c r="NF64" s="42"/>
      <c r="NG64" s="42"/>
      <c r="NH64" s="42"/>
      <c r="NI64" s="42"/>
      <c r="NJ64" s="42"/>
      <c r="NK64" s="42"/>
      <c r="NL64" s="42"/>
      <c r="NM64" s="42"/>
    </row>
    <row r="65" spans="1:377" s="19" customFormat="1" ht="19.5" customHeight="1" x14ac:dyDescent="0.2">
      <c r="A65" s="107" t="s">
        <v>14</v>
      </c>
      <c r="B65" s="109" t="s">
        <v>15</v>
      </c>
      <c r="C65" s="102" t="s">
        <v>16</v>
      </c>
      <c r="D65" s="103"/>
      <c r="E65" s="104"/>
      <c r="F65" s="105" t="s">
        <v>17</v>
      </c>
      <c r="G65" s="102" t="s">
        <v>18</v>
      </c>
      <c r="H65" s="103"/>
      <c r="I65" s="104"/>
      <c r="J65" s="105" t="s">
        <v>19</v>
      </c>
      <c r="K65" s="102" t="s">
        <v>20</v>
      </c>
      <c r="L65" s="103"/>
      <c r="M65" s="104"/>
      <c r="N65" s="105" t="s">
        <v>21</v>
      </c>
      <c r="O65" s="102" t="s">
        <v>22</v>
      </c>
      <c r="P65" s="103"/>
      <c r="Q65" s="104"/>
      <c r="R65" s="105" t="s">
        <v>23</v>
      </c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  <c r="CG65" s="83"/>
      <c r="CH65" s="83"/>
      <c r="CI65" s="83"/>
      <c r="CJ65" s="83"/>
      <c r="CK65" s="83"/>
      <c r="CL65" s="83"/>
      <c r="CM65" s="83"/>
      <c r="CN65" s="83"/>
      <c r="CO65" s="83"/>
      <c r="CP65" s="83"/>
      <c r="CQ65" s="83"/>
      <c r="CR65" s="83"/>
      <c r="CS65" s="83"/>
      <c r="CT65" s="83"/>
      <c r="CU65" s="83"/>
      <c r="CV65" s="83"/>
      <c r="CW65" s="83"/>
      <c r="CX65" s="83"/>
      <c r="CY65" s="83"/>
      <c r="CZ65" s="83"/>
      <c r="DA65" s="83"/>
      <c r="DB65" s="83"/>
      <c r="DC65" s="83"/>
      <c r="DD65" s="83"/>
      <c r="DE65" s="83"/>
      <c r="DF65" s="83"/>
      <c r="DG65" s="83"/>
      <c r="DH65" s="83"/>
      <c r="DI65" s="83"/>
      <c r="DJ65" s="83"/>
      <c r="DK65" s="83"/>
      <c r="DL65" s="83"/>
      <c r="DM65" s="83"/>
      <c r="DN65" s="83"/>
      <c r="DO65" s="83"/>
      <c r="DP65" s="83"/>
      <c r="DQ65" s="83"/>
      <c r="DR65" s="83"/>
      <c r="DS65" s="83"/>
      <c r="DT65" s="83"/>
      <c r="DU65" s="83"/>
      <c r="DV65" s="83"/>
      <c r="DW65" s="83"/>
      <c r="DX65" s="83"/>
      <c r="DY65" s="83"/>
      <c r="DZ65" s="83"/>
      <c r="EA65" s="83"/>
      <c r="EB65" s="83"/>
      <c r="EC65" s="83"/>
      <c r="ED65" s="83"/>
      <c r="EE65" s="83"/>
      <c r="EF65" s="83"/>
      <c r="EG65" s="83"/>
      <c r="EH65" s="83"/>
      <c r="EI65" s="83"/>
      <c r="EJ65" s="83"/>
      <c r="EK65" s="83"/>
      <c r="EL65" s="83"/>
      <c r="EM65" s="83"/>
      <c r="EN65" s="83"/>
      <c r="EO65" s="83"/>
      <c r="EP65" s="83"/>
      <c r="EQ65" s="83"/>
      <c r="ER65" s="83"/>
      <c r="ES65" s="83"/>
      <c r="ET65" s="83"/>
      <c r="EU65" s="83"/>
      <c r="EV65" s="83"/>
      <c r="EW65" s="83"/>
      <c r="EX65" s="83"/>
      <c r="EY65" s="83"/>
      <c r="EZ65" s="83"/>
      <c r="FA65" s="83"/>
      <c r="FB65" s="83"/>
      <c r="FC65" s="83"/>
      <c r="FD65" s="83"/>
      <c r="FE65" s="83"/>
      <c r="FF65" s="83"/>
      <c r="FG65" s="83"/>
      <c r="FH65" s="83"/>
      <c r="FI65" s="83"/>
      <c r="FJ65" s="83"/>
      <c r="FK65" s="83"/>
      <c r="FL65" s="83"/>
      <c r="FM65" s="83"/>
      <c r="FN65" s="83"/>
      <c r="FO65" s="83"/>
      <c r="FP65" s="83"/>
      <c r="FQ65" s="83"/>
      <c r="FR65" s="83"/>
      <c r="FS65" s="83"/>
      <c r="FT65" s="83"/>
      <c r="FU65" s="83"/>
      <c r="FV65" s="83"/>
      <c r="FW65" s="83"/>
      <c r="FX65" s="83"/>
      <c r="FY65" s="83"/>
      <c r="FZ65" s="83"/>
      <c r="GA65" s="83"/>
      <c r="GB65" s="83"/>
      <c r="GC65" s="83"/>
      <c r="GD65" s="83"/>
      <c r="GE65" s="83"/>
      <c r="GF65" s="83"/>
      <c r="GG65" s="83"/>
      <c r="GH65" s="83"/>
      <c r="GI65" s="83"/>
      <c r="GJ65" s="83"/>
      <c r="GK65" s="83"/>
      <c r="GL65" s="83"/>
      <c r="GM65" s="83"/>
      <c r="GN65" s="83"/>
      <c r="GO65" s="83"/>
      <c r="GP65" s="83"/>
      <c r="GQ65" s="83"/>
      <c r="GR65" s="83"/>
      <c r="GS65" s="83"/>
      <c r="GT65" s="83"/>
      <c r="GU65" s="83"/>
      <c r="GV65" s="83"/>
      <c r="GW65" s="83"/>
      <c r="GX65" s="83"/>
      <c r="GY65" s="83"/>
      <c r="GZ65" s="83"/>
      <c r="HA65" s="83"/>
      <c r="HB65" s="83"/>
      <c r="HC65" s="83"/>
      <c r="HD65" s="83"/>
      <c r="HE65" s="83"/>
      <c r="HF65" s="83"/>
      <c r="HG65" s="83"/>
      <c r="HH65" s="83"/>
      <c r="HI65" s="83"/>
      <c r="HJ65" s="83"/>
      <c r="HK65" s="83"/>
      <c r="HL65" s="83"/>
      <c r="HM65" s="83"/>
      <c r="HN65" s="83"/>
      <c r="HO65" s="83"/>
      <c r="HP65" s="83"/>
      <c r="HQ65" s="83"/>
      <c r="HR65" s="83"/>
      <c r="HS65" s="83"/>
      <c r="HT65" s="83"/>
      <c r="HU65" s="83"/>
      <c r="HV65" s="83"/>
      <c r="HW65" s="83"/>
      <c r="HX65" s="83"/>
      <c r="HY65" s="83"/>
      <c r="HZ65" s="83"/>
      <c r="IA65" s="83"/>
      <c r="IB65" s="83"/>
      <c r="IC65" s="83"/>
      <c r="ID65" s="83"/>
      <c r="IE65" s="83"/>
      <c r="IF65" s="83"/>
      <c r="IG65" s="83"/>
      <c r="IH65" s="83"/>
      <c r="II65" s="83"/>
      <c r="IJ65" s="83"/>
      <c r="IK65" s="83"/>
      <c r="IL65" s="83"/>
      <c r="IM65" s="83"/>
      <c r="IN65" s="83"/>
      <c r="IO65" s="83"/>
      <c r="IP65" s="83"/>
      <c r="IQ65" s="83"/>
      <c r="IR65" s="83"/>
      <c r="IS65" s="83"/>
      <c r="IT65" s="83"/>
      <c r="IU65" s="83"/>
      <c r="IV65" s="83"/>
      <c r="IW65" s="83"/>
      <c r="IX65" s="83"/>
      <c r="IY65" s="83"/>
      <c r="IZ65" s="83"/>
      <c r="JA65" s="83"/>
      <c r="JB65" s="83"/>
      <c r="JC65" s="83"/>
      <c r="JD65" s="83"/>
      <c r="JE65" s="83"/>
      <c r="JF65" s="83"/>
      <c r="JG65" s="83"/>
      <c r="JH65" s="83"/>
      <c r="JI65" s="83"/>
      <c r="JJ65" s="83"/>
      <c r="JK65" s="83"/>
      <c r="JL65" s="83"/>
      <c r="JM65" s="83"/>
      <c r="JN65" s="83"/>
      <c r="JO65" s="83"/>
      <c r="JP65" s="83"/>
      <c r="JQ65" s="83"/>
      <c r="JR65" s="83"/>
      <c r="JS65" s="83"/>
      <c r="JT65" s="83"/>
      <c r="JU65" s="83"/>
      <c r="JV65" s="83"/>
      <c r="JW65" s="83"/>
      <c r="JX65" s="83"/>
      <c r="JY65" s="83"/>
      <c r="JZ65" s="83"/>
      <c r="KA65" s="83"/>
      <c r="KB65" s="83"/>
      <c r="KC65" s="83"/>
      <c r="KD65" s="83"/>
      <c r="KE65" s="83"/>
      <c r="KF65" s="83"/>
      <c r="KG65" s="83"/>
      <c r="KH65" s="83"/>
      <c r="KI65" s="83"/>
      <c r="KJ65" s="83"/>
      <c r="KK65" s="83"/>
      <c r="KL65" s="83"/>
      <c r="KM65" s="83"/>
      <c r="KN65" s="83"/>
      <c r="KO65" s="83"/>
      <c r="KP65" s="83"/>
      <c r="KQ65" s="83"/>
      <c r="KR65" s="83"/>
      <c r="KS65" s="83"/>
      <c r="KT65" s="83"/>
      <c r="KU65" s="83"/>
      <c r="KV65" s="83"/>
      <c r="KW65" s="83"/>
      <c r="KX65" s="83"/>
      <c r="KY65" s="83"/>
      <c r="KZ65" s="83"/>
      <c r="LA65" s="83"/>
      <c r="LB65" s="83"/>
      <c r="LC65" s="83"/>
      <c r="LD65" s="83"/>
      <c r="LE65" s="83"/>
      <c r="LF65" s="83"/>
      <c r="LG65" s="83"/>
      <c r="LH65" s="83"/>
      <c r="LI65" s="83"/>
      <c r="LJ65" s="83"/>
      <c r="LK65" s="83"/>
      <c r="LL65" s="83"/>
      <c r="LM65" s="83"/>
      <c r="LN65" s="83"/>
      <c r="LO65" s="83"/>
      <c r="LP65" s="83"/>
      <c r="LQ65" s="83"/>
      <c r="LR65" s="83"/>
      <c r="LS65" s="83"/>
      <c r="LT65" s="83"/>
      <c r="LU65" s="83"/>
      <c r="LV65" s="83"/>
      <c r="LW65" s="83"/>
      <c r="LX65" s="83"/>
      <c r="LY65" s="83"/>
      <c r="LZ65" s="83"/>
      <c r="MA65" s="83"/>
      <c r="MB65" s="83"/>
      <c r="MC65" s="83"/>
      <c r="MD65" s="83"/>
      <c r="ME65" s="83"/>
      <c r="MF65" s="83"/>
      <c r="MG65" s="83"/>
      <c r="MH65" s="83"/>
      <c r="MI65" s="83"/>
      <c r="MJ65" s="83"/>
      <c r="MK65" s="83"/>
      <c r="ML65" s="83"/>
      <c r="MM65" s="83"/>
      <c r="MN65" s="83"/>
      <c r="MO65" s="83"/>
      <c r="MP65" s="83"/>
      <c r="MQ65" s="83"/>
      <c r="MR65" s="83"/>
      <c r="MS65" s="83"/>
      <c r="MT65" s="83"/>
      <c r="MU65" s="83"/>
      <c r="MV65" s="83"/>
      <c r="MW65" s="83"/>
      <c r="MX65" s="83"/>
      <c r="MY65" s="83"/>
      <c r="MZ65" s="83"/>
      <c r="NA65" s="83"/>
      <c r="NB65" s="83"/>
      <c r="NC65" s="83"/>
      <c r="ND65" s="83"/>
      <c r="NE65" s="83"/>
      <c r="NF65" s="83"/>
      <c r="NG65" s="83"/>
      <c r="NH65" s="83"/>
      <c r="NI65" s="83"/>
      <c r="NJ65" s="83"/>
      <c r="NK65" s="83"/>
      <c r="NL65" s="83"/>
      <c r="NM65" s="83"/>
    </row>
    <row r="66" spans="1:377" s="19" customFormat="1" ht="22.5" customHeight="1" x14ac:dyDescent="0.2">
      <c r="A66" s="108"/>
      <c r="B66" s="110"/>
      <c r="C66" s="50" t="s">
        <v>54</v>
      </c>
      <c r="D66" s="50" t="s">
        <v>24</v>
      </c>
      <c r="E66" s="50" t="s">
        <v>25</v>
      </c>
      <c r="F66" s="106"/>
      <c r="G66" s="50" t="s">
        <v>26</v>
      </c>
      <c r="H66" s="50" t="s">
        <v>27</v>
      </c>
      <c r="I66" s="50" t="s">
        <v>28</v>
      </c>
      <c r="J66" s="106"/>
      <c r="K66" s="50" t="s">
        <v>55</v>
      </c>
      <c r="L66" s="50" t="s">
        <v>56</v>
      </c>
      <c r="M66" s="50" t="s">
        <v>57</v>
      </c>
      <c r="N66" s="106"/>
      <c r="O66" s="50" t="s">
        <v>58</v>
      </c>
      <c r="P66" s="50" t="s">
        <v>59</v>
      </c>
      <c r="Q66" s="50" t="s">
        <v>60</v>
      </c>
      <c r="R66" s="106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  <c r="CG66" s="83"/>
      <c r="CH66" s="83"/>
      <c r="CI66" s="83"/>
      <c r="CJ66" s="83"/>
      <c r="CK66" s="83"/>
      <c r="CL66" s="83"/>
      <c r="CM66" s="83"/>
      <c r="CN66" s="83"/>
      <c r="CO66" s="83"/>
      <c r="CP66" s="83"/>
      <c r="CQ66" s="83"/>
      <c r="CR66" s="83"/>
      <c r="CS66" s="83"/>
      <c r="CT66" s="83"/>
      <c r="CU66" s="83"/>
      <c r="CV66" s="83"/>
      <c r="CW66" s="83"/>
      <c r="CX66" s="83"/>
      <c r="CY66" s="83"/>
      <c r="CZ66" s="83"/>
      <c r="DA66" s="83"/>
      <c r="DB66" s="83"/>
      <c r="DC66" s="83"/>
      <c r="DD66" s="83"/>
      <c r="DE66" s="83"/>
      <c r="DF66" s="83"/>
      <c r="DG66" s="83"/>
      <c r="DH66" s="83"/>
      <c r="DI66" s="83"/>
      <c r="DJ66" s="83"/>
      <c r="DK66" s="83"/>
      <c r="DL66" s="83"/>
      <c r="DM66" s="83"/>
      <c r="DN66" s="83"/>
      <c r="DO66" s="83"/>
      <c r="DP66" s="83"/>
      <c r="DQ66" s="83"/>
      <c r="DR66" s="83"/>
      <c r="DS66" s="83"/>
      <c r="DT66" s="83"/>
      <c r="DU66" s="83"/>
      <c r="DV66" s="83"/>
      <c r="DW66" s="83"/>
      <c r="DX66" s="83"/>
      <c r="DY66" s="83"/>
      <c r="DZ66" s="83"/>
      <c r="EA66" s="83"/>
      <c r="EB66" s="83"/>
      <c r="EC66" s="83"/>
      <c r="ED66" s="83"/>
      <c r="EE66" s="83"/>
      <c r="EF66" s="83"/>
      <c r="EG66" s="83"/>
      <c r="EH66" s="83"/>
      <c r="EI66" s="83"/>
      <c r="EJ66" s="83"/>
      <c r="EK66" s="83"/>
      <c r="EL66" s="83"/>
      <c r="EM66" s="83"/>
      <c r="EN66" s="83"/>
      <c r="EO66" s="83"/>
      <c r="EP66" s="83"/>
      <c r="EQ66" s="83"/>
      <c r="ER66" s="83"/>
      <c r="ES66" s="83"/>
      <c r="ET66" s="83"/>
      <c r="EU66" s="83"/>
      <c r="EV66" s="83"/>
      <c r="EW66" s="83"/>
      <c r="EX66" s="83"/>
      <c r="EY66" s="83"/>
      <c r="EZ66" s="83"/>
      <c r="FA66" s="83"/>
      <c r="FB66" s="83"/>
      <c r="FC66" s="83"/>
      <c r="FD66" s="83"/>
      <c r="FE66" s="83"/>
      <c r="FF66" s="83"/>
      <c r="FG66" s="83"/>
      <c r="FH66" s="83"/>
      <c r="FI66" s="83"/>
      <c r="FJ66" s="83"/>
      <c r="FK66" s="83"/>
      <c r="FL66" s="83"/>
      <c r="FM66" s="83"/>
      <c r="FN66" s="83"/>
      <c r="FO66" s="83"/>
      <c r="FP66" s="83"/>
      <c r="FQ66" s="83"/>
      <c r="FR66" s="83"/>
      <c r="FS66" s="83"/>
      <c r="FT66" s="83"/>
      <c r="FU66" s="83"/>
      <c r="FV66" s="83"/>
      <c r="FW66" s="83"/>
      <c r="FX66" s="83"/>
      <c r="FY66" s="83"/>
      <c r="FZ66" s="83"/>
      <c r="GA66" s="83"/>
      <c r="GB66" s="83"/>
      <c r="GC66" s="83"/>
      <c r="GD66" s="83"/>
      <c r="GE66" s="83"/>
      <c r="GF66" s="83"/>
      <c r="GG66" s="83"/>
      <c r="GH66" s="83"/>
      <c r="GI66" s="83"/>
      <c r="GJ66" s="83"/>
      <c r="GK66" s="83"/>
      <c r="GL66" s="83"/>
      <c r="GM66" s="83"/>
      <c r="GN66" s="83"/>
      <c r="GO66" s="83"/>
      <c r="GP66" s="83"/>
      <c r="GQ66" s="83"/>
      <c r="GR66" s="83"/>
      <c r="GS66" s="83"/>
      <c r="GT66" s="83"/>
      <c r="GU66" s="83"/>
      <c r="GV66" s="83"/>
      <c r="GW66" s="83"/>
      <c r="GX66" s="83"/>
      <c r="GY66" s="83"/>
      <c r="GZ66" s="83"/>
      <c r="HA66" s="83"/>
      <c r="HB66" s="83"/>
      <c r="HC66" s="83"/>
      <c r="HD66" s="83"/>
      <c r="HE66" s="83"/>
      <c r="HF66" s="83"/>
      <c r="HG66" s="83"/>
      <c r="HH66" s="83"/>
      <c r="HI66" s="83"/>
      <c r="HJ66" s="83"/>
      <c r="HK66" s="83"/>
      <c r="HL66" s="83"/>
      <c r="HM66" s="83"/>
      <c r="HN66" s="83"/>
      <c r="HO66" s="83"/>
      <c r="HP66" s="83"/>
      <c r="HQ66" s="83"/>
      <c r="HR66" s="83"/>
      <c r="HS66" s="83"/>
      <c r="HT66" s="83"/>
      <c r="HU66" s="83"/>
      <c r="HV66" s="83"/>
      <c r="HW66" s="83"/>
      <c r="HX66" s="83"/>
      <c r="HY66" s="83"/>
      <c r="HZ66" s="83"/>
      <c r="IA66" s="83"/>
      <c r="IB66" s="83"/>
      <c r="IC66" s="83"/>
      <c r="ID66" s="83"/>
      <c r="IE66" s="83"/>
      <c r="IF66" s="83"/>
      <c r="IG66" s="83"/>
      <c r="IH66" s="83"/>
      <c r="II66" s="83"/>
      <c r="IJ66" s="83"/>
      <c r="IK66" s="83"/>
      <c r="IL66" s="83"/>
      <c r="IM66" s="83"/>
      <c r="IN66" s="83"/>
      <c r="IO66" s="83"/>
      <c r="IP66" s="83"/>
      <c r="IQ66" s="83"/>
      <c r="IR66" s="83"/>
      <c r="IS66" s="83"/>
      <c r="IT66" s="83"/>
      <c r="IU66" s="83"/>
      <c r="IV66" s="83"/>
      <c r="IW66" s="83"/>
      <c r="IX66" s="83"/>
      <c r="IY66" s="83"/>
      <c r="IZ66" s="83"/>
      <c r="JA66" s="83"/>
      <c r="JB66" s="83"/>
      <c r="JC66" s="83"/>
      <c r="JD66" s="83"/>
      <c r="JE66" s="83"/>
      <c r="JF66" s="83"/>
      <c r="JG66" s="83"/>
      <c r="JH66" s="83"/>
      <c r="JI66" s="83"/>
      <c r="JJ66" s="83"/>
      <c r="JK66" s="83"/>
      <c r="JL66" s="83"/>
      <c r="JM66" s="83"/>
      <c r="JN66" s="83"/>
      <c r="JO66" s="83"/>
      <c r="JP66" s="83"/>
      <c r="JQ66" s="83"/>
      <c r="JR66" s="83"/>
      <c r="JS66" s="83"/>
      <c r="JT66" s="83"/>
      <c r="JU66" s="83"/>
      <c r="JV66" s="83"/>
      <c r="JW66" s="83"/>
      <c r="JX66" s="83"/>
      <c r="JY66" s="83"/>
      <c r="JZ66" s="83"/>
      <c r="KA66" s="83"/>
      <c r="KB66" s="83"/>
      <c r="KC66" s="83"/>
      <c r="KD66" s="83"/>
      <c r="KE66" s="83"/>
      <c r="KF66" s="83"/>
      <c r="KG66" s="83"/>
      <c r="KH66" s="83"/>
      <c r="KI66" s="83"/>
      <c r="KJ66" s="83"/>
      <c r="KK66" s="83"/>
      <c r="KL66" s="83"/>
      <c r="KM66" s="83"/>
      <c r="KN66" s="83"/>
      <c r="KO66" s="83"/>
      <c r="KP66" s="83"/>
      <c r="KQ66" s="83"/>
      <c r="KR66" s="83"/>
      <c r="KS66" s="83"/>
      <c r="KT66" s="83"/>
      <c r="KU66" s="83"/>
      <c r="KV66" s="83"/>
      <c r="KW66" s="83"/>
      <c r="KX66" s="83"/>
      <c r="KY66" s="83"/>
      <c r="KZ66" s="83"/>
      <c r="LA66" s="83"/>
      <c r="LB66" s="83"/>
      <c r="LC66" s="83"/>
      <c r="LD66" s="83"/>
      <c r="LE66" s="83"/>
      <c r="LF66" s="83"/>
      <c r="LG66" s="83"/>
      <c r="LH66" s="83"/>
      <c r="LI66" s="83"/>
      <c r="LJ66" s="83"/>
      <c r="LK66" s="83"/>
      <c r="LL66" s="83"/>
      <c r="LM66" s="83"/>
      <c r="LN66" s="83"/>
      <c r="LO66" s="83"/>
      <c r="LP66" s="83"/>
      <c r="LQ66" s="83"/>
      <c r="LR66" s="83"/>
      <c r="LS66" s="83"/>
      <c r="LT66" s="83"/>
      <c r="LU66" s="83"/>
      <c r="LV66" s="83"/>
      <c r="LW66" s="83"/>
      <c r="LX66" s="83"/>
      <c r="LY66" s="83"/>
      <c r="LZ66" s="83"/>
      <c r="MA66" s="83"/>
      <c r="MB66" s="83"/>
      <c r="MC66" s="83"/>
      <c r="MD66" s="83"/>
      <c r="ME66" s="83"/>
      <c r="MF66" s="83"/>
      <c r="MG66" s="83"/>
      <c r="MH66" s="83"/>
      <c r="MI66" s="83"/>
      <c r="MJ66" s="83"/>
      <c r="MK66" s="83"/>
      <c r="ML66" s="83"/>
      <c r="MM66" s="83"/>
      <c r="MN66" s="83"/>
      <c r="MO66" s="83"/>
      <c r="MP66" s="83"/>
      <c r="MQ66" s="83"/>
      <c r="MR66" s="83"/>
      <c r="MS66" s="83"/>
      <c r="MT66" s="83"/>
      <c r="MU66" s="83"/>
      <c r="MV66" s="83"/>
      <c r="MW66" s="83"/>
      <c r="MX66" s="83"/>
      <c r="MY66" s="83"/>
      <c r="MZ66" s="83"/>
      <c r="NA66" s="83"/>
      <c r="NB66" s="83"/>
      <c r="NC66" s="83"/>
      <c r="ND66" s="83"/>
      <c r="NE66" s="83"/>
      <c r="NF66" s="83"/>
      <c r="NG66" s="83"/>
      <c r="NH66" s="83"/>
      <c r="NI66" s="83"/>
      <c r="NJ66" s="83"/>
      <c r="NK66" s="83"/>
      <c r="NL66" s="83"/>
      <c r="NM66" s="83"/>
    </row>
    <row r="67" spans="1:377" s="13" customFormat="1" ht="19.5" customHeight="1" x14ac:dyDescent="0.55000000000000004">
      <c r="A67" s="21" t="s">
        <v>29</v>
      </c>
      <c r="B67" s="33">
        <f>SUM(B68)</f>
        <v>28500</v>
      </c>
      <c r="C67" s="33">
        <f t="shared" ref="C67:C68" si="101">SUM(C68)</f>
        <v>0</v>
      </c>
      <c r="D67" s="33">
        <f t="shared" ref="D67:D68" si="102">SUM(D68)</f>
        <v>0</v>
      </c>
      <c r="E67" s="33">
        <f t="shared" ref="E67:E68" si="103">SUM(E68)</f>
        <v>0</v>
      </c>
      <c r="F67" s="33">
        <f t="shared" ref="F67:F68" si="104">SUM(F68)</f>
        <v>0</v>
      </c>
      <c r="G67" s="33">
        <f t="shared" ref="G67:G68" si="105">SUM(G68)</f>
        <v>0</v>
      </c>
      <c r="H67" s="33">
        <f t="shared" ref="H67:H68" si="106">SUM(H68)</f>
        <v>18500</v>
      </c>
      <c r="I67" s="33">
        <f t="shared" ref="I67:I68" si="107">SUM(I68)</f>
        <v>0</v>
      </c>
      <c r="J67" s="33">
        <f t="shared" ref="J67:J68" si="108">SUM(J68)</f>
        <v>18500</v>
      </c>
      <c r="K67" s="33">
        <f t="shared" ref="K67:K68" si="109">SUM(K68)</f>
        <v>10000</v>
      </c>
      <c r="L67" s="33">
        <f t="shared" ref="L67:L68" si="110">SUM(L68)</f>
        <v>0</v>
      </c>
      <c r="M67" s="33">
        <f t="shared" ref="M67:M68" si="111">SUM(M68)</f>
        <v>0</v>
      </c>
      <c r="N67" s="33">
        <f t="shared" ref="N67:N68" si="112">SUM(N68)</f>
        <v>10000</v>
      </c>
      <c r="O67" s="33">
        <f t="shared" ref="O67:O68" si="113">SUM(O68)</f>
        <v>0</v>
      </c>
      <c r="P67" s="33">
        <f t="shared" ref="P67:P68" si="114">SUM(P68)</f>
        <v>0</v>
      </c>
      <c r="Q67" s="33">
        <f t="shared" ref="Q67:Q68" si="115">SUM(Q68)</f>
        <v>0</v>
      </c>
      <c r="R67" s="33">
        <f t="shared" ref="R67:R68" si="116">SUM(R68)</f>
        <v>0</v>
      </c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  <c r="FP67" s="42"/>
      <c r="FQ67" s="42"/>
      <c r="FR67" s="42"/>
      <c r="FS67" s="42"/>
      <c r="FT67" s="42"/>
      <c r="FU67" s="42"/>
      <c r="FV67" s="42"/>
      <c r="FW67" s="42"/>
      <c r="FX67" s="42"/>
      <c r="FY67" s="42"/>
      <c r="FZ67" s="42"/>
      <c r="GA67" s="42"/>
      <c r="GB67" s="42"/>
      <c r="GC67" s="42"/>
      <c r="GD67" s="42"/>
      <c r="GE67" s="42"/>
      <c r="GF67" s="42"/>
      <c r="GG67" s="42"/>
      <c r="GH67" s="42"/>
      <c r="GI67" s="42"/>
      <c r="GJ67" s="42"/>
      <c r="GK67" s="42"/>
      <c r="GL67" s="42"/>
      <c r="GM67" s="42"/>
      <c r="GN67" s="42"/>
      <c r="GO67" s="42"/>
      <c r="GP67" s="42"/>
      <c r="GQ67" s="42"/>
      <c r="GR67" s="42"/>
      <c r="GS67" s="42"/>
      <c r="GT67" s="42"/>
      <c r="GU67" s="42"/>
      <c r="GV67" s="42"/>
      <c r="GW67" s="42"/>
      <c r="GX67" s="42"/>
      <c r="GY67" s="42"/>
      <c r="GZ67" s="42"/>
      <c r="HA67" s="42"/>
      <c r="HB67" s="42"/>
      <c r="HC67" s="42"/>
      <c r="HD67" s="42"/>
      <c r="HE67" s="42"/>
      <c r="HF67" s="42"/>
      <c r="HG67" s="42"/>
      <c r="HH67" s="42"/>
      <c r="HI67" s="42"/>
      <c r="HJ67" s="42"/>
      <c r="HK67" s="42"/>
      <c r="HL67" s="42"/>
      <c r="HM67" s="42"/>
      <c r="HN67" s="42"/>
      <c r="HO67" s="42"/>
      <c r="HP67" s="42"/>
      <c r="HQ67" s="42"/>
      <c r="HR67" s="42"/>
      <c r="HS67" s="42"/>
      <c r="HT67" s="42"/>
      <c r="HU67" s="42"/>
      <c r="HV67" s="42"/>
      <c r="HW67" s="42"/>
      <c r="HX67" s="42"/>
      <c r="HY67" s="42"/>
      <c r="HZ67" s="42"/>
      <c r="IA67" s="42"/>
      <c r="IB67" s="42"/>
      <c r="IC67" s="42"/>
      <c r="ID67" s="42"/>
      <c r="IE67" s="42"/>
      <c r="IF67" s="42"/>
      <c r="IG67" s="42"/>
      <c r="IH67" s="42"/>
      <c r="II67" s="42"/>
      <c r="IJ67" s="42"/>
      <c r="IK67" s="42"/>
      <c r="IL67" s="42"/>
      <c r="IM67" s="42"/>
      <c r="IN67" s="42"/>
      <c r="IO67" s="42"/>
      <c r="IP67" s="42"/>
      <c r="IQ67" s="42"/>
      <c r="IR67" s="42"/>
      <c r="IS67" s="42"/>
      <c r="IT67" s="42"/>
      <c r="IU67" s="42"/>
      <c r="IV67" s="42"/>
      <c r="IW67" s="42"/>
      <c r="IX67" s="42"/>
      <c r="IY67" s="42"/>
      <c r="IZ67" s="42"/>
      <c r="JA67" s="42"/>
      <c r="JB67" s="42"/>
      <c r="JC67" s="42"/>
      <c r="JD67" s="42"/>
      <c r="JE67" s="42"/>
      <c r="JF67" s="42"/>
      <c r="JG67" s="42"/>
      <c r="JH67" s="42"/>
      <c r="JI67" s="42"/>
      <c r="JJ67" s="42"/>
      <c r="JK67" s="42"/>
      <c r="JL67" s="42"/>
      <c r="JM67" s="42"/>
      <c r="JN67" s="42"/>
      <c r="JO67" s="42"/>
      <c r="JP67" s="42"/>
      <c r="JQ67" s="42"/>
      <c r="JR67" s="42"/>
      <c r="JS67" s="42"/>
      <c r="JT67" s="42"/>
      <c r="JU67" s="42"/>
      <c r="JV67" s="42"/>
      <c r="JW67" s="42"/>
      <c r="JX67" s="42"/>
      <c r="JY67" s="42"/>
      <c r="JZ67" s="42"/>
      <c r="KA67" s="42"/>
      <c r="KB67" s="42"/>
      <c r="KC67" s="42"/>
      <c r="KD67" s="42"/>
      <c r="KE67" s="42"/>
      <c r="KF67" s="42"/>
      <c r="KG67" s="42"/>
      <c r="KH67" s="42"/>
      <c r="KI67" s="42"/>
      <c r="KJ67" s="42"/>
      <c r="KK67" s="42"/>
      <c r="KL67" s="42"/>
      <c r="KM67" s="42"/>
      <c r="KN67" s="42"/>
      <c r="KO67" s="42"/>
      <c r="KP67" s="42"/>
      <c r="KQ67" s="42"/>
      <c r="KR67" s="42"/>
      <c r="KS67" s="42"/>
      <c r="KT67" s="42"/>
      <c r="KU67" s="42"/>
      <c r="KV67" s="42"/>
      <c r="KW67" s="42"/>
      <c r="KX67" s="42"/>
      <c r="KY67" s="42"/>
      <c r="KZ67" s="42"/>
      <c r="LA67" s="42"/>
      <c r="LB67" s="42"/>
      <c r="LC67" s="42"/>
      <c r="LD67" s="42"/>
      <c r="LE67" s="42"/>
      <c r="LF67" s="42"/>
      <c r="LG67" s="42"/>
      <c r="LH67" s="42"/>
      <c r="LI67" s="42"/>
      <c r="LJ67" s="42"/>
      <c r="LK67" s="42"/>
      <c r="LL67" s="42"/>
      <c r="LM67" s="42"/>
      <c r="LN67" s="42"/>
      <c r="LO67" s="42"/>
      <c r="LP67" s="42"/>
      <c r="LQ67" s="42"/>
      <c r="LR67" s="42"/>
      <c r="LS67" s="42"/>
      <c r="LT67" s="42"/>
      <c r="LU67" s="42"/>
      <c r="LV67" s="42"/>
      <c r="LW67" s="42"/>
      <c r="LX67" s="42"/>
      <c r="LY67" s="42"/>
      <c r="LZ67" s="42"/>
      <c r="MA67" s="42"/>
      <c r="MB67" s="42"/>
      <c r="MC67" s="42"/>
      <c r="MD67" s="42"/>
      <c r="ME67" s="42"/>
      <c r="MF67" s="42"/>
      <c r="MG67" s="42"/>
      <c r="MH67" s="42"/>
      <c r="MI67" s="42"/>
      <c r="MJ67" s="42"/>
      <c r="MK67" s="42"/>
      <c r="ML67" s="42"/>
      <c r="MM67" s="42"/>
      <c r="MN67" s="42"/>
      <c r="MO67" s="42"/>
      <c r="MP67" s="42"/>
      <c r="MQ67" s="42"/>
      <c r="MR67" s="42"/>
      <c r="MS67" s="42"/>
      <c r="MT67" s="42"/>
      <c r="MU67" s="42"/>
      <c r="MV67" s="42"/>
      <c r="MW67" s="42"/>
      <c r="MX67" s="42"/>
      <c r="MY67" s="42"/>
      <c r="MZ67" s="42"/>
      <c r="NA67" s="42"/>
      <c r="NB67" s="42"/>
      <c r="NC67" s="42"/>
      <c r="ND67" s="42"/>
      <c r="NE67" s="42"/>
      <c r="NF67" s="42"/>
      <c r="NG67" s="42"/>
      <c r="NH67" s="42"/>
      <c r="NI67" s="42"/>
      <c r="NJ67" s="42"/>
      <c r="NK67" s="42"/>
      <c r="NL67" s="42"/>
      <c r="NM67" s="42"/>
    </row>
    <row r="68" spans="1:377" s="13" customFormat="1" ht="19.5" customHeight="1" x14ac:dyDescent="0.55000000000000004">
      <c r="A68" s="23" t="s">
        <v>3</v>
      </c>
      <c r="B68" s="36">
        <f>SUM(B69)</f>
        <v>28500</v>
      </c>
      <c r="C68" s="36">
        <f t="shared" si="101"/>
        <v>0</v>
      </c>
      <c r="D68" s="36">
        <f t="shared" si="102"/>
        <v>0</v>
      </c>
      <c r="E68" s="36">
        <f t="shared" si="103"/>
        <v>0</v>
      </c>
      <c r="F68" s="36">
        <f t="shared" si="104"/>
        <v>0</v>
      </c>
      <c r="G68" s="36">
        <f t="shared" si="105"/>
        <v>0</v>
      </c>
      <c r="H68" s="36">
        <f t="shared" si="106"/>
        <v>18500</v>
      </c>
      <c r="I68" s="36">
        <f t="shared" si="107"/>
        <v>0</v>
      </c>
      <c r="J68" s="36">
        <f t="shared" si="108"/>
        <v>18500</v>
      </c>
      <c r="K68" s="36">
        <f t="shared" si="109"/>
        <v>10000</v>
      </c>
      <c r="L68" s="36">
        <f t="shared" si="110"/>
        <v>0</v>
      </c>
      <c r="M68" s="36">
        <f t="shared" si="111"/>
        <v>0</v>
      </c>
      <c r="N68" s="36">
        <f t="shared" si="112"/>
        <v>10000</v>
      </c>
      <c r="O68" s="36">
        <f t="shared" si="113"/>
        <v>0</v>
      </c>
      <c r="P68" s="36">
        <f t="shared" si="114"/>
        <v>0</v>
      </c>
      <c r="Q68" s="36">
        <f t="shared" si="115"/>
        <v>0</v>
      </c>
      <c r="R68" s="36">
        <f t="shared" si="116"/>
        <v>0</v>
      </c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  <c r="FP68" s="42"/>
      <c r="FQ68" s="42"/>
      <c r="FR68" s="42"/>
      <c r="FS68" s="42"/>
      <c r="FT68" s="42"/>
      <c r="FU68" s="42"/>
      <c r="FV68" s="42"/>
      <c r="FW68" s="42"/>
      <c r="FX68" s="42"/>
      <c r="FY68" s="42"/>
      <c r="FZ68" s="42"/>
      <c r="GA68" s="42"/>
      <c r="GB68" s="42"/>
      <c r="GC68" s="42"/>
      <c r="GD68" s="42"/>
      <c r="GE68" s="42"/>
      <c r="GF68" s="42"/>
      <c r="GG68" s="42"/>
      <c r="GH68" s="42"/>
      <c r="GI68" s="42"/>
      <c r="GJ68" s="42"/>
      <c r="GK68" s="42"/>
      <c r="GL68" s="42"/>
      <c r="GM68" s="42"/>
      <c r="GN68" s="42"/>
      <c r="GO68" s="42"/>
      <c r="GP68" s="42"/>
      <c r="GQ68" s="42"/>
      <c r="GR68" s="42"/>
      <c r="GS68" s="42"/>
      <c r="GT68" s="42"/>
      <c r="GU68" s="42"/>
      <c r="GV68" s="42"/>
      <c r="GW68" s="42"/>
      <c r="GX68" s="42"/>
      <c r="GY68" s="42"/>
      <c r="GZ68" s="42"/>
      <c r="HA68" s="42"/>
      <c r="HB68" s="42"/>
      <c r="HC68" s="42"/>
      <c r="HD68" s="42"/>
      <c r="HE68" s="42"/>
      <c r="HF68" s="42"/>
      <c r="HG68" s="42"/>
      <c r="HH68" s="42"/>
      <c r="HI68" s="42"/>
      <c r="HJ68" s="42"/>
      <c r="HK68" s="42"/>
      <c r="HL68" s="42"/>
      <c r="HM68" s="42"/>
      <c r="HN68" s="42"/>
      <c r="HO68" s="42"/>
      <c r="HP68" s="42"/>
      <c r="HQ68" s="42"/>
      <c r="HR68" s="42"/>
      <c r="HS68" s="42"/>
      <c r="HT68" s="42"/>
      <c r="HU68" s="42"/>
      <c r="HV68" s="42"/>
      <c r="HW68" s="42"/>
      <c r="HX68" s="42"/>
      <c r="HY68" s="42"/>
      <c r="HZ68" s="42"/>
      <c r="IA68" s="42"/>
      <c r="IB68" s="42"/>
      <c r="IC68" s="42"/>
      <c r="ID68" s="42"/>
      <c r="IE68" s="42"/>
      <c r="IF68" s="42"/>
      <c r="IG68" s="42"/>
      <c r="IH68" s="42"/>
      <c r="II68" s="42"/>
      <c r="IJ68" s="42"/>
      <c r="IK68" s="42"/>
      <c r="IL68" s="42"/>
      <c r="IM68" s="42"/>
      <c r="IN68" s="42"/>
      <c r="IO68" s="42"/>
      <c r="IP68" s="42"/>
      <c r="IQ68" s="42"/>
      <c r="IR68" s="42"/>
      <c r="IS68" s="42"/>
      <c r="IT68" s="42"/>
      <c r="IU68" s="42"/>
      <c r="IV68" s="42"/>
      <c r="IW68" s="42"/>
      <c r="IX68" s="42"/>
      <c r="IY68" s="42"/>
      <c r="IZ68" s="42"/>
      <c r="JA68" s="42"/>
      <c r="JB68" s="42"/>
      <c r="JC68" s="42"/>
      <c r="JD68" s="42"/>
      <c r="JE68" s="42"/>
      <c r="JF68" s="42"/>
      <c r="JG68" s="42"/>
      <c r="JH68" s="42"/>
      <c r="JI68" s="42"/>
      <c r="JJ68" s="42"/>
      <c r="JK68" s="42"/>
      <c r="JL68" s="42"/>
      <c r="JM68" s="42"/>
      <c r="JN68" s="42"/>
      <c r="JO68" s="42"/>
      <c r="JP68" s="42"/>
      <c r="JQ68" s="42"/>
      <c r="JR68" s="42"/>
      <c r="JS68" s="42"/>
      <c r="JT68" s="42"/>
      <c r="JU68" s="42"/>
      <c r="JV68" s="42"/>
      <c r="JW68" s="42"/>
      <c r="JX68" s="42"/>
      <c r="JY68" s="42"/>
      <c r="JZ68" s="42"/>
      <c r="KA68" s="42"/>
      <c r="KB68" s="42"/>
      <c r="KC68" s="42"/>
      <c r="KD68" s="42"/>
      <c r="KE68" s="42"/>
      <c r="KF68" s="42"/>
      <c r="KG68" s="42"/>
      <c r="KH68" s="42"/>
      <c r="KI68" s="42"/>
      <c r="KJ68" s="42"/>
      <c r="KK68" s="42"/>
      <c r="KL68" s="42"/>
      <c r="KM68" s="42"/>
      <c r="KN68" s="42"/>
      <c r="KO68" s="42"/>
      <c r="KP68" s="42"/>
      <c r="KQ68" s="42"/>
      <c r="KR68" s="42"/>
      <c r="KS68" s="42"/>
      <c r="KT68" s="42"/>
      <c r="KU68" s="42"/>
      <c r="KV68" s="42"/>
      <c r="KW68" s="42"/>
      <c r="KX68" s="42"/>
      <c r="KY68" s="42"/>
      <c r="KZ68" s="42"/>
      <c r="LA68" s="42"/>
      <c r="LB68" s="42"/>
      <c r="LC68" s="42"/>
      <c r="LD68" s="42"/>
      <c r="LE68" s="42"/>
      <c r="LF68" s="42"/>
      <c r="LG68" s="42"/>
      <c r="LH68" s="42"/>
      <c r="LI68" s="42"/>
      <c r="LJ68" s="42"/>
      <c r="LK68" s="42"/>
      <c r="LL68" s="42"/>
      <c r="LM68" s="42"/>
      <c r="LN68" s="42"/>
      <c r="LO68" s="42"/>
      <c r="LP68" s="42"/>
      <c r="LQ68" s="42"/>
      <c r="LR68" s="42"/>
      <c r="LS68" s="42"/>
      <c r="LT68" s="42"/>
      <c r="LU68" s="42"/>
      <c r="LV68" s="42"/>
      <c r="LW68" s="42"/>
      <c r="LX68" s="42"/>
      <c r="LY68" s="42"/>
      <c r="LZ68" s="42"/>
      <c r="MA68" s="42"/>
      <c r="MB68" s="42"/>
      <c r="MC68" s="42"/>
      <c r="MD68" s="42"/>
      <c r="ME68" s="42"/>
      <c r="MF68" s="42"/>
      <c r="MG68" s="42"/>
      <c r="MH68" s="42"/>
      <c r="MI68" s="42"/>
      <c r="MJ68" s="42"/>
      <c r="MK68" s="42"/>
      <c r="ML68" s="42"/>
      <c r="MM68" s="42"/>
      <c r="MN68" s="42"/>
      <c r="MO68" s="42"/>
      <c r="MP68" s="42"/>
      <c r="MQ68" s="42"/>
      <c r="MR68" s="42"/>
      <c r="MS68" s="42"/>
      <c r="MT68" s="42"/>
      <c r="MU68" s="42"/>
      <c r="MV68" s="42"/>
      <c r="MW68" s="42"/>
      <c r="MX68" s="42"/>
      <c r="MY68" s="42"/>
      <c r="MZ68" s="42"/>
      <c r="NA68" s="42"/>
      <c r="NB68" s="42"/>
      <c r="NC68" s="42"/>
      <c r="ND68" s="42"/>
      <c r="NE68" s="42"/>
      <c r="NF68" s="42"/>
      <c r="NG68" s="42"/>
      <c r="NH68" s="42"/>
      <c r="NI68" s="42"/>
      <c r="NJ68" s="42"/>
      <c r="NK68" s="42"/>
      <c r="NL68" s="42"/>
      <c r="NM68" s="42"/>
    </row>
    <row r="69" spans="1:377" s="13" customFormat="1" ht="19.5" customHeight="1" x14ac:dyDescent="0.55000000000000004">
      <c r="A69" s="25" t="s">
        <v>30</v>
      </c>
      <c r="B69" s="34">
        <f t="shared" ref="B69:R69" si="117">SUM(B70+B71+B74)</f>
        <v>28500</v>
      </c>
      <c r="C69" s="34">
        <f t="shared" si="117"/>
        <v>0</v>
      </c>
      <c r="D69" s="34">
        <f t="shared" si="117"/>
        <v>0</v>
      </c>
      <c r="E69" s="34">
        <f t="shared" si="117"/>
        <v>0</v>
      </c>
      <c r="F69" s="34">
        <f t="shared" si="117"/>
        <v>0</v>
      </c>
      <c r="G69" s="34">
        <f t="shared" si="117"/>
        <v>0</v>
      </c>
      <c r="H69" s="34">
        <f t="shared" si="117"/>
        <v>18500</v>
      </c>
      <c r="I69" s="34">
        <f t="shared" si="117"/>
        <v>0</v>
      </c>
      <c r="J69" s="34">
        <f t="shared" si="117"/>
        <v>18500</v>
      </c>
      <c r="K69" s="34">
        <f t="shared" si="117"/>
        <v>10000</v>
      </c>
      <c r="L69" s="34">
        <f t="shared" si="117"/>
        <v>0</v>
      </c>
      <c r="M69" s="34">
        <f t="shared" si="117"/>
        <v>0</v>
      </c>
      <c r="N69" s="34">
        <f t="shared" si="117"/>
        <v>10000</v>
      </c>
      <c r="O69" s="34">
        <f t="shared" si="117"/>
        <v>0</v>
      </c>
      <c r="P69" s="34">
        <f t="shared" si="117"/>
        <v>0</v>
      </c>
      <c r="Q69" s="34">
        <f t="shared" si="117"/>
        <v>0</v>
      </c>
      <c r="R69" s="34">
        <f t="shared" si="117"/>
        <v>0</v>
      </c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  <c r="FP69" s="42"/>
      <c r="FQ69" s="42"/>
      <c r="FR69" s="42"/>
      <c r="FS69" s="42"/>
      <c r="FT69" s="42"/>
      <c r="FU69" s="42"/>
      <c r="FV69" s="42"/>
      <c r="FW69" s="42"/>
      <c r="FX69" s="42"/>
      <c r="FY69" s="42"/>
      <c r="FZ69" s="42"/>
      <c r="GA69" s="42"/>
      <c r="GB69" s="42"/>
      <c r="GC69" s="42"/>
      <c r="GD69" s="42"/>
      <c r="GE69" s="42"/>
      <c r="GF69" s="42"/>
      <c r="GG69" s="42"/>
      <c r="GH69" s="42"/>
      <c r="GI69" s="42"/>
      <c r="GJ69" s="42"/>
      <c r="GK69" s="42"/>
      <c r="GL69" s="42"/>
      <c r="GM69" s="42"/>
      <c r="GN69" s="42"/>
      <c r="GO69" s="42"/>
      <c r="GP69" s="42"/>
      <c r="GQ69" s="42"/>
      <c r="GR69" s="42"/>
      <c r="GS69" s="42"/>
      <c r="GT69" s="42"/>
      <c r="GU69" s="42"/>
      <c r="GV69" s="42"/>
      <c r="GW69" s="42"/>
      <c r="GX69" s="42"/>
      <c r="GY69" s="42"/>
      <c r="GZ69" s="42"/>
      <c r="HA69" s="42"/>
      <c r="HB69" s="42"/>
      <c r="HC69" s="42"/>
      <c r="HD69" s="42"/>
      <c r="HE69" s="42"/>
      <c r="HF69" s="42"/>
      <c r="HG69" s="42"/>
      <c r="HH69" s="42"/>
      <c r="HI69" s="42"/>
      <c r="HJ69" s="42"/>
      <c r="HK69" s="42"/>
      <c r="HL69" s="42"/>
      <c r="HM69" s="42"/>
      <c r="HN69" s="42"/>
      <c r="HO69" s="42"/>
      <c r="HP69" s="42"/>
      <c r="HQ69" s="42"/>
      <c r="HR69" s="42"/>
      <c r="HS69" s="42"/>
      <c r="HT69" s="42"/>
      <c r="HU69" s="42"/>
      <c r="HV69" s="42"/>
      <c r="HW69" s="42"/>
      <c r="HX69" s="42"/>
      <c r="HY69" s="42"/>
      <c r="HZ69" s="42"/>
      <c r="IA69" s="42"/>
      <c r="IB69" s="42"/>
      <c r="IC69" s="42"/>
      <c r="ID69" s="42"/>
      <c r="IE69" s="42"/>
      <c r="IF69" s="42"/>
      <c r="IG69" s="42"/>
      <c r="IH69" s="42"/>
      <c r="II69" s="42"/>
      <c r="IJ69" s="42"/>
      <c r="IK69" s="42"/>
      <c r="IL69" s="42"/>
      <c r="IM69" s="42"/>
      <c r="IN69" s="42"/>
      <c r="IO69" s="42"/>
      <c r="IP69" s="42"/>
      <c r="IQ69" s="42"/>
      <c r="IR69" s="42"/>
      <c r="IS69" s="42"/>
      <c r="IT69" s="42"/>
      <c r="IU69" s="42"/>
      <c r="IV69" s="42"/>
      <c r="IW69" s="42"/>
      <c r="IX69" s="42"/>
      <c r="IY69" s="42"/>
      <c r="IZ69" s="42"/>
      <c r="JA69" s="42"/>
      <c r="JB69" s="42"/>
      <c r="JC69" s="42"/>
      <c r="JD69" s="42"/>
      <c r="JE69" s="42"/>
      <c r="JF69" s="42"/>
      <c r="JG69" s="42"/>
      <c r="JH69" s="42"/>
      <c r="JI69" s="42"/>
      <c r="JJ69" s="42"/>
      <c r="JK69" s="42"/>
      <c r="JL69" s="42"/>
      <c r="JM69" s="42"/>
      <c r="JN69" s="42"/>
      <c r="JO69" s="42"/>
      <c r="JP69" s="42"/>
      <c r="JQ69" s="42"/>
      <c r="JR69" s="42"/>
      <c r="JS69" s="42"/>
      <c r="JT69" s="42"/>
      <c r="JU69" s="42"/>
      <c r="JV69" s="42"/>
      <c r="JW69" s="42"/>
      <c r="JX69" s="42"/>
      <c r="JY69" s="42"/>
      <c r="JZ69" s="42"/>
      <c r="KA69" s="42"/>
      <c r="KB69" s="42"/>
      <c r="KC69" s="42"/>
      <c r="KD69" s="42"/>
      <c r="KE69" s="42"/>
      <c r="KF69" s="42"/>
      <c r="KG69" s="42"/>
      <c r="KH69" s="42"/>
      <c r="KI69" s="42"/>
      <c r="KJ69" s="42"/>
      <c r="KK69" s="42"/>
      <c r="KL69" s="42"/>
      <c r="KM69" s="42"/>
      <c r="KN69" s="42"/>
      <c r="KO69" s="42"/>
      <c r="KP69" s="42"/>
      <c r="KQ69" s="42"/>
      <c r="KR69" s="42"/>
      <c r="KS69" s="42"/>
      <c r="KT69" s="42"/>
      <c r="KU69" s="42"/>
      <c r="KV69" s="42"/>
      <c r="KW69" s="42"/>
      <c r="KX69" s="42"/>
      <c r="KY69" s="42"/>
      <c r="KZ69" s="42"/>
      <c r="LA69" s="42"/>
      <c r="LB69" s="42"/>
      <c r="LC69" s="42"/>
      <c r="LD69" s="42"/>
      <c r="LE69" s="42"/>
      <c r="LF69" s="42"/>
      <c r="LG69" s="42"/>
      <c r="LH69" s="42"/>
      <c r="LI69" s="42"/>
      <c r="LJ69" s="42"/>
      <c r="LK69" s="42"/>
      <c r="LL69" s="42"/>
      <c r="LM69" s="42"/>
      <c r="LN69" s="42"/>
      <c r="LO69" s="42"/>
      <c r="LP69" s="42"/>
      <c r="LQ69" s="42"/>
      <c r="LR69" s="42"/>
      <c r="LS69" s="42"/>
      <c r="LT69" s="42"/>
      <c r="LU69" s="42"/>
      <c r="LV69" s="42"/>
      <c r="LW69" s="42"/>
      <c r="LX69" s="42"/>
      <c r="LY69" s="42"/>
      <c r="LZ69" s="42"/>
      <c r="MA69" s="42"/>
      <c r="MB69" s="42"/>
      <c r="MC69" s="42"/>
      <c r="MD69" s="42"/>
      <c r="ME69" s="42"/>
      <c r="MF69" s="42"/>
      <c r="MG69" s="42"/>
      <c r="MH69" s="42"/>
      <c r="MI69" s="42"/>
      <c r="MJ69" s="42"/>
      <c r="MK69" s="42"/>
      <c r="ML69" s="42"/>
      <c r="MM69" s="42"/>
      <c r="MN69" s="42"/>
      <c r="MO69" s="42"/>
      <c r="MP69" s="42"/>
      <c r="MQ69" s="42"/>
      <c r="MR69" s="42"/>
      <c r="MS69" s="42"/>
      <c r="MT69" s="42"/>
      <c r="MU69" s="42"/>
      <c r="MV69" s="42"/>
      <c r="MW69" s="42"/>
      <c r="MX69" s="42"/>
      <c r="MY69" s="42"/>
      <c r="MZ69" s="42"/>
      <c r="NA69" s="42"/>
      <c r="NB69" s="42"/>
      <c r="NC69" s="42"/>
      <c r="ND69" s="42"/>
      <c r="NE69" s="42"/>
      <c r="NF69" s="42"/>
      <c r="NG69" s="42"/>
      <c r="NH69" s="42"/>
      <c r="NI69" s="42"/>
      <c r="NJ69" s="42"/>
      <c r="NK69" s="42"/>
      <c r="NL69" s="42"/>
      <c r="NM69" s="42"/>
    </row>
    <row r="70" spans="1:377" s="13" customFormat="1" ht="19.5" customHeight="1" x14ac:dyDescent="0.55000000000000004">
      <c r="A70" s="27" t="s">
        <v>31</v>
      </c>
      <c r="B70" s="34">
        <v>0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  <c r="FP70" s="42"/>
      <c r="FQ70" s="42"/>
      <c r="FR70" s="42"/>
      <c r="FS70" s="42"/>
      <c r="FT70" s="42"/>
      <c r="FU70" s="42"/>
      <c r="FV70" s="42"/>
      <c r="FW70" s="42"/>
      <c r="FX70" s="42"/>
      <c r="FY70" s="42"/>
      <c r="FZ70" s="42"/>
      <c r="GA70" s="42"/>
      <c r="GB70" s="42"/>
      <c r="GC70" s="42"/>
      <c r="GD70" s="42"/>
      <c r="GE70" s="42"/>
      <c r="GF70" s="42"/>
      <c r="GG70" s="42"/>
      <c r="GH70" s="42"/>
      <c r="GI70" s="42"/>
      <c r="GJ70" s="42"/>
      <c r="GK70" s="42"/>
      <c r="GL70" s="42"/>
      <c r="GM70" s="42"/>
      <c r="GN70" s="42"/>
      <c r="GO70" s="42"/>
      <c r="GP70" s="42"/>
      <c r="GQ70" s="42"/>
      <c r="GR70" s="42"/>
      <c r="GS70" s="42"/>
      <c r="GT70" s="42"/>
      <c r="GU70" s="42"/>
      <c r="GV70" s="42"/>
      <c r="GW70" s="42"/>
      <c r="GX70" s="42"/>
      <c r="GY70" s="42"/>
      <c r="GZ70" s="42"/>
      <c r="HA70" s="42"/>
      <c r="HB70" s="42"/>
      <c r="HC70" s="42"/>
      <c r="HD70" s="42"/>
      <c r="HE70" s="42"/>
      <c r="HF70" s="42"/>
      <c r="HG70" s="42"/>
      <c r="HH70" s="42"/>
      <c r="HI70" s="42"/>
      <c r="HJ70" s="42"/>
      <c r="HK70" s="42"/>
      <c r="HL70" s="42"/>
      <c r="HM70" s="42"/>
      <c r="HN70" s="42"/>
      <c r="HO70" s="42"/>
      <c r="HP70" s="42"/>
      <c r="HQ70" s="42"/>
      <c r="HR70" s="42"/>
      <c r="HS70" s="42"/>
      <c r="HT70" s="42"/>
      <c r="HU70" s="42"/>
      <c r="HV70" s="42"/>
      <c r="HW70" s="42"/>
      <c r="HX70" s="42"/>
      <c r="HY70" s="42"/>
      <c r="HZ70" s="42"/>
      <c r="IA70" s="42"/>
      <c r="IB70" s="42"/>
      <c r="IC70" s="42"/>
      <c r="ID70" s="42"/>
      <c r="IE70" s="42"/>
      <c r="IF70" s="42"/>
      <c r="IG70" s="42"/>
      <c r="IH70" s="42"/>
      <c r="II70" s="42"/>
      <c r="IJ70" s="42"/>
      <c r="IK70" s="42"/>
      <c r="IL70" s="42"/>
      <c r="IM70" s="42"/>
      <c r="IN70" s="42"/>
      <c r="IO70" s="42"/>
      <c r="IP70" s="42"/>
      <c r="IQ70" s="42"/>
      <c r="IR70" s="42"/>
      <c r="IS70" s="42"/>
      <c r="IT70" s="42"/>
      <c r="IU70" s="42"/>
      <c r="IV70" s="42"/>
      <c r="IW70" s="42"/>
      <c r="IX70" s="42"/>
      <c r="IY70" s="42"/>
      <c r="IZ70" s="42"/>
      <c r="JA70" s="42"/>
      <c r="JB70" s="42"/>
      <c r="JC70" s="42"/>
      <c r="JD70" s="42"/>
      <c r="JE70" s="42"/>
      <c r="JF70" s="42"/>
      <c r="JG70" s="42"/>
      <c r="JH70" s="42"/>
      <c r="JI70" s="42"/>
      <c r="JJ70" s="42"/>
      <c r="JK70" s="42"/>
      <c r="JL70" s="42"/>
      <c r="JM70" s="42"/>
      <c r="JN70" s="42"/>
      <c r="JO70" s="42"/>
      <c r="JP70" s="42"/>
      <c r="JQ70" s="42"/>
      <c r="JR70" s="42"/>
      <c r="JS70" s="42"/>
      <c r="JT70" s="42"/>
      <c r="JU70" s="42"/>
      <c r="JV70" s="42"/>
      <c r="JW70" s="42"/>
      <c r="JX70" s="42"/>
      <c r="JY70" s="42"/>
      <c r="JZ70" s="42"/>
      <c r="KA70" s="42"/>
      <c r="KB70" s="42"/>
      <c r="KC70" s="42"/>
      <c r="KD70" s="42"/>
      <c r="KE70" s="42"/>
      <c r="KF70" s="42"/>
      <c r="KG70" s="42"/>
      <c r="KH70" s="42"/>
      <c r="KI70" s="42"/>
      <c r="KJ70" s="42"/>
      <c r="KK70" s="42"/>
      <c r="KL70" s="42"/>
      <c r="KM70" s="42"/>
      <c r="KN70" s="42"/>
      <c r="KO70" s="42"/>
      <c r="KP70" s="42"/>
      <c r="KQ70" s="42"/>
      <c r="KR70" s="42"/>
      <c r="KS70" s="42"/>
      <c r="KT70" s="42"/>
      <c r="KU70" s="42"/>
      <c r="KV70" s="42"/>
      <c r="KW70" s="42"/>
      <c r="KX70" s="42"/>
      <c r="KY70" s="42"/>
      <c r="KZ70" s="42"/>
      <c r="LA70" s="42"/>
      <c r="LB70" s="42"/>
      <c r="LC70" s="42"/>
      <c r="LD70" s="42"/>
      <c r="LE70" s="42"/>
      <c r="LF70" s="42"/>
      <c r="LG70" s="42"/>
      <c r="LH70" s="42"/>
      <c r="LI70" s="42"/>
      <c r="LJ70" s="42"/>
      <c r="LK70" s="42"/>
      <c r="LL70" s="42"/>
      <c r="LM70" s="42"/>
      <c r="LN70" s="42"/>
      <c r="LO70" s="42"/>
      <c r="LP70" s="42"/>
      <c r="LQ70" s="42"/>
      <c r="LR70" s="42"/>
      <c r="LS70" s="42"/>
      <c r="LT70" s="42"/>
      <c r="LU70" s="42"/>
      <c r="LV70" s="42"/>
      <c r="LW70" s="42"/>
      <c r="LX70" s="42"/>
      <c r="LY70" s="42"/>
      <c r="LZ70" s="42"/>
      <c r="MA70" s="42"/>
      <c r="MB70" s="42"/>
      <c r="MC70" s="42"/>
      <c r="MD70" s="42"/>
      <c r="ME70" s="42"/>
      <c r="MF70" s="42"/>
      <c r="MG70" s="42"/>
      <c r="MH70" s="42"/>
      <c r="MI70" s="42"/>
      <c r="MJ70" s="42"/>
      <c r="MK70" s="42"/>
      <c r="ML70" s="42"/>
      <c r="MM70" s="42"/>
      <c r="MN70" s="42"/>
      <c r="MO70" s="42"/>
      <c r="MP70" s="42"/>
      <c r="MQ70" s="42"/>
      <c r="MR70" s="42"/>
      <c r="MS70" s="42"/>
      <c r="MT70" s="42"/>
      <c r="MU70" s="42"/>
      <c r="MV70" s="42"/>
      <c r="MW70" s="42"/>
      <c r="MX70" s="42"/>
      <c r="MY70" s="42"/>
      <c r="MZ70" s="42"/>
      <c r="NA70" s="42"/>
      <c r="NB70" s="42"/>
      <c r="NC70" s="42"/>
      <c r="ND70" s="42"/>
      <c r="NE70" s="42"/>
      <c r="NF70" s="42"/>
      <c r="NG70" s="42"/>
      <c r="NH70" s="42"/>
      <c r="NI70" s="42"/>
      <c r="NJ70" s="42"/>
      <c r="NK70" s="42"/>
      <c r="NL70" s="42"/>
      <c r="NM70" s="42"/>
    </row>
    <row r="71" spans="1:377" s="13" customFormat="1" ht="19.5" customHeight="1" x14ac:dyDescent="0.55000000000000004">
      <c r="A71" s="27" t="s">
        <v>32</v>
      </c>
      <c r="B71" s="34">
        <f t="shared" ref="B71:R71" si="118">SUM(B72:B73)</f>
        <v>10700</v>
      </c>
      <c r="C71" s="34">
        <f t="shared" si="118"/>
        <v>0</v>
      </c>
      <c r="D71" s="34">
        <f t="shared" si="118"/>
        <v>0</v>
      </c>
      <c r="E71" s="34">
        <f t="shared" si="118"/>
        <v>0</v>
      </c>
      <c r="F71" s="34">
        <f t="shared" si="118"/>
        <v>0</v>
      </c>
      <c r="G71" s="34">
        <f t="shared" si="118"/>
        <v>0</v>
      </c>
      <c r="H71" s="34">
        <f t="shared" si="118"/>
        <v>10700</v>
      </c>
      <c r="I71" s="34">
        <f t="shared" si="118"/>
        <v>0</v>
      </c>
      <c r="J71" s="34">
        <f t="shared" si="118"/>
        <v>10700</v>
      </c>
      <c r="K71" s="34">
        <f t="shared" si="118"/>
        <v>0</v>
      </c>
      <c r="L71" s="34">
        <f t="shared" si="118"/>
        <v>0</v>
      </c>
      <c r="M71" s="34">
        <f t="shared" si="118"/>
        <v>0</v>
      </c>
      <c r="N71" s="34">
        <f t="shared" si="118"/>
        <v>0</v>
      </c>
      <c r="O71" s="34">
        <f t="shared" si="118"/>
        <v>0</v>
      </c>
      <c r="P71" s="34">
        <f t="shared" si="118"/>
        <v>0</v>
      </c>
      <c r="Q71" s="34">
        <f t="shared" si="118"/>
        <v>0</v>
      </c>
      <c r="R71" s="34">
        <f t="shared" si="118"/>
        <v>0</v>
      </c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  <c r="FP71" s="42"/>
      <c r="FQ71" s="42"/>
      <c r="FR71" s="42"/>
      <c r="FS71" s="42"/>
      <c r="FT71" s="42"/>
      <c r="FU71" s="42"/>
      <c r="FV71" s="42"/>
      <c r="FW71" s="42"/>
      <c r="FX71" s="42"/>
      <c r="FY71" s="42"/>
      <c r="FZ71" s="42"/>
      <c r="GA71" s="42"/>
      <c r="GB71" s="42"/>
      <c r="GC71" s="42"/>
      <c r="GD71" s="42"/>
      <c r="GE71" s="42"/>
      <c r="GF71" s="42"/>
      <c r="GG71" s="42"/>
      <c r="GH71" s="42"/>
      <c r="GI71" s="42"/>
      <c r="GJ71" s="42"/>
      <c r="GK71" s="42"/>
      <c r="GL71" s="42"/>
      <c r="GM71" s="42"/>
      <c r="GN71" s="42"/>
      <c r="GO71" s="42"/>
      <c r="GP71" s="42"/>
      <c r="GQ71" s="42"/>
      <c r="GR71" s="42"/>
      <c r="GS71" s="42"/>
      <c r="GT71" s="42"/>
      <c r="GU71" s="42"/>
      <c r="GV71" s="42"/>
      <c r="GW71" s="42"/>
      <c r="GX71" s="42"/>
      <c r="GY71" s="42"/>
      <c r="GZ71" s="42"/>
      <c r="HA71" s="42"/>
      <c r="HB71" s="42"/>
      <c r="HC71" s="42"/>
      <c r="HD71" s="42"/>
      <c r="HE71" s="42"/>
      <c r="HF71" s="42"/>
      <c r="HG71" s="42"/>
      <c r="HH71" s="42"/>
      <c r="HI71" s="42"/>
      <c r="HJ71" s="42"/>
      <c r="HK71" s="42"/>
      <c r="HL71" s="42"/>
      <c r="HM71" s="42"/>
      <c r="HN71" s="42"/>
      <c r="HO71" s="42"/>
      <c r="HP71" s="42"/>
      <c r="HQ71" s="42"/>
      <c r="HR71" s="42"/>
      <c r="HS71" s="42"/>
      <c r="HT71" s="42"/>
      <c r="HU71" s="42"/>
      <c r="HV71" s="42"/>
      <c r="HW71" s="42"/>
      <c r="HX71" s="42"/>
      <c r="HY71" s="42"/>
      <c r="HZ71" s="42"/>
      <c r="IA71" s="42"/>
      <c r="IB71" s="42"/>
      <c r="IC71" s="42"/>
      <c r="ID71" s="42"/>
      <c r="IE71" s="42"/>
      <c r="IF71" s="42"/>
      <c r="IG71" s="42"/>
      <c r="IH71" s="42"/>
      <c r="II71" s="42"/>
      <c r="IJ71" s="42"/>
      <c r="IK71" s="42"/>
      <c r="IL71" s="42"/>
      <c r="IM71" s="42"/>
      <c r="IN71" s="42"/>
      <c r="IO71" s="42"/>
      <c r="IP71" s="42"/>
      <c r="IQ71" s="42"/>
      <c r="IR71" s="42"/>
      <c r="IS71" s="42"/>
      <c r="IT71" s="42"/>
      <c r="IU71" s="42"/>
      <c r="IV71" s="42"/>
      <c r="IW71" s="42"/>
      <c r="IX71" s="42"/>
      <c r="IY71" s="42"/>
      <c r="IZ71" s="42"/>
      <c r="JA71" s="42"/>
      <c r="JB71" s="42"/>
      <c r="JC71" s="42"/>
      <c r="JD71" s="42"/>
      <c r="JE71" s="42"/>
      <c r="JF71" s="42"/>
      <c r="JG71" s="42"/>
      <c r="JH71" s="42"/>
      <c r="JI71" s="42"/>
      <c r="JJ71" s="42"/>
      <c r="JK71" s="42"/>
      <c r="JL71" s="42"/>
      <c r="JM71" s="42"/>
      <c r="JN71" s="42"/>
      <c r="JO71" s="42"/>
      <c r="JP71" s="42"/>
      <c r="JQ71" s="42"/>
      <c r="JR71" s="42"/>
      <c r="JS71" s="42"/>
      <c r="JT71" s="42"/>
      <c r="JU71" s="42"/>
      <c r="JV71" s="42"/>
      <c r="JW71" s="42"/>
      <c r="JX71" s="42"/>
      <c r="JY71" s="42"/>
      <c r="JZ71" s="42"/>
      <c r="KA71" s="42"/>
      <c r="KB71" s="42"/>
      <c r="KC71" s="42"/>
      <c r="KD71" s="42"/>
      <c r="KE71" s="42"/>
      <c r="KF71" s="42"/>
      <c r="KG71" s="42"/>
      <c r="KH71" s="42"/>
      <c r="KI71" s="42"/>
      <c r="KJ71" s="42"/>
      <c r="KK71" s="42"/>
      <c r="KL71" s="42"/>
      <c r="KM71" s="42"/>
      <c r="KN71" s="42"/>
      <c r="KO71" s="42"/>
      <c r="KP71" s="42"/>
      <c r="KQ71" s="42"/>
      <c r="KR71" s="42"/>
      <c r="KS71" s="42"/>
      <c r="KT71" s="42"/>
      <c r="KU71" s="42"/>
      <c r="KV71" s="42"/>
      <c r="KW71" s="42"/>
      <c r="KX71" s="42"/>
      <c r="KY71" s="42"/>
      <c r="KZ71" s="42"/>
      <c r="LA71" s="42"/>
      <c r="LB71" s="42"/>
      <c r="LC71" s="42"/>
      <c r="LD71" s="42"/>
      <c r="LE71" s="42"/>
      <c r="LF71" s="42"/>
      <c r="LG71" s="42"/>
      <c r="LH71" s="42"/>
      <c r="LI71" s="42"/>
      <c r="LJ71" s="42"/>
      <c r="LK71" s="42"/>
      <c r="LL71" s="42"/>
      <c r="LM71" s="42"/>
      <c r="LN71" s="42"/>
      <c r="LO71" s="42"/>
      <c r="LP71" s="42"/>
      <c r="LQ71" s="42"/>
      <c r="LR71" s="42"/>
      <c r="LS71" s="42"/>
      <c r="LT71" s="42"/>
      <c r="LU71" s="42"/>
      <c r="LV71" s="42"/>
      <c r="LW71" s="42"/>
      <c r="LX71" s="42"/>
      <c r="LY71" s="42"/>
      <c r="LZ71" s="42"/>
      <c r="MA71" s="42"/>
      <c r="MB71" s="42"/>
      <c r="MC71" s="42"/>
      <c r="MD71" s="42"/>
      <c r="ME71" s="42"/>
      <c r="MF71" s="42"/>
      <c r="MG71" s="42"/>
      <c r="MH71" s="42"/>
      <c r="MI71" s="42"/>
      <c r="MJ71" s="42"/>
      <c r="MK71" s="42"/>
      <c r="ML71" s="42"/>
      <c r="MM71" s="42"/>
      <c r="MN71" s="42"/>
      <c r="MO71" s="42"/>
      <c r="MP71" s="42"/>
      <c r="MQ71" s="42"/>
      <c r="MR71" s="42"/>
      <c r="MS71" s="42"/>
      <c r="MT71" s="42"/>
      <c r="MU71" s="42"/>
      <c r="MV71" s="42"/>
      <c r="MW71" s="42"/>
      <c r="MX71" s="42"/>
      <c r="MY71" s="42"/>
      <c r="MZ71" s="42"/>
      <c r="NA71" s="42"/>
      <c r="NB71" s="42"/>
      <c r="NC71" s="42"/>
      <c r="ND71" s="42"/>
      <c r="NE71" s="42"/>
      <c r="NF71" s="42"/>
      <c r="NG71" s="42"/>
      <c r="NH71" s="42"/>
      <c r="NI71" s="42"/>
      <c r="NJ71" s="42"/>
      <c r="NK71" s="42"/>
      <c r="NL71" s="42"/>
      <c r="NM71" s="42"/>
    </row>
    <row r="72" spans="1:377" s="13" customFormat="1" ht="19.5" customHeight="1" x14ac:dyDescent="0.55000000000000004">
      <c r="A72" s="25" t="s">
        <v>33</v>
      </c>
      <c r="B72" s="34">
        <f t="shared" ref="B72:B73" si="119">SUM(F72+J72+N72+R72)</f>
        <v>7700</v>
      </c>
      <c r="C72" s="52">
        <f>+โครงการ2!C57</f>
        <v>0</v>
      </c>
      <c r="D72" s="52">
        <f>+โครงการ2!D57</f>
        <v>0</v>
      </c>
      <c r="E72" s="52">
        <f>+โครงการ2!E57</f>
        <v>0</v>
      </c>
      <c r="F72" s="34">
        <f t="shared" ref="F72:F73" si="120">SUM(C72:E72)</f>
        <v>0</v>
      </c>
      <c r="G72" s="52">
        <f>+โครงการ2!G57</f>
        <v>0</v>
      </c>
      <c r="H72" s="52">
        <f>+โครงการ2!H57</f>
        <v>7700</v>
      </c>
      <c r="I72" s="52">
        <f>+โครงการ2!I57</f>
        <v>0</v>
      </c>
      <c r="J72" s="34">
        <f t="shared" ref="J72:J73" si="121">SUM(G72:I72)</f>
        <v>7700</v>
      </c>
      <c r="K72" s="52">
        <f>+โครงการ2!K57</f>
        <v>0</v>
      </c>
      <c r="L72" s="52">
        <f>+โครงการ2!L57</f>
        <v>0</v>
      </c>
      <c r="M72" s="52">
        <f>+โครงการ2!M57</f>
        <v>0</v>
      </c>
      <c r="N72" s="34">
        <f t="shared" ref="N72:N73" si="122">SUM(K72:M72)</f>
        <v>0</v>
      </c>
      <c r="O72" s="52">
        <f>+โครงการ2!O57</f>
        <v>0</v>
      </c>
      <c r="P72" s="52">
        <f>+โครงการ2!P57</f>
        <v>0</v>
      </c>
      <c r="Q72" s="52">
        <f>+โครงการ2!Q57</f>
        <v>0</v>
      </c>
      <c r="R72" s="34">
        <f t="shared" ref="R72:R73" si="123">SUM(O72:Q72)</f>
        <v>0</v>
      </c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  <c r="FP72" s="42"/>
      <c r="FQ72" s="42"/>
      <c r="FR72" s="42"/>
      <c r="FS72" s="42"/>
      <c r="FT72" s="42"/>
      <c r="FU72" s="42"/>
      <c r="FV72" s="42"/>
      <c r="FW72" s="42"/>
      <c r="FX72" s="42"/>
      <c r="FY72" s="42"/>
      <c r="FZ72" s="42"/>
      <c r="GA72" s="42"/>
      <c r="GB72" s="42"/>
      <c r="GC72" s="42"/>
      <c r="GD72" s="42"/>
      <c r="GE72" s="42"/>
      <c r="GF72" s="42"/>
      <c r="GG72" s="42"/>
      <c r="GH72" s="42"/>
      <c r="GI72" s="42"/>
      <c r="GJ72" s="42"/>
      <c r="GK72" s="42"/>
      <c r="GL72" s="42"/>
      <c r="GM72" s="42"/>
      <c r="GN72" s="42"/>
      <c r="GO72" s="42"/>
      <c r="GP72" s="42"/>
      <c r="GQ72" s="42"/>
      <c r="GR72" s="42"/>
      <c r="GS72" s="42"/>
      <c r="GT72" s="42"/>
      <c r="GU72" s="42"/>
      <c r="GV72" s="42"/>
      <c r="GW72" s="42"/>
      <c r="GX72" s="42"/>
      <c r="GY72" s="42"/>
      <c r="GZ72" s="42"/>
      <c r="HA72" s="42"/>
      <c r="HB72" s="42"/>
      <c r="HC72" s="42"/>
      <c r="HD72" s="42"/>
      <c r="HE72" s="42"/>
      <c r="HF72" s="42"/>
      <c r="HG72" s="42"/>
      <c r="HH72" s="42"/>
      <c r="HI72" s="42"/>
      <c r="HJ72" s="42"/>
      <c r="HK72" s="42"/>
      <c r="HL72" s="42"/>
      <c r="HM72" s="42"/>
      <c r="HN72" s="42"/>
      <c r="HO72" s="42"/>
      <c r="HP72" s="42"/>
      <c r="HQ72" s="42"/>
      <c r="HR72" s="42"/>
      <c r="HS72" s="42"/>
      <c r="HT72" s="42"/>
      <c r="HU72" s="42"/>
      <c r="HV72" s="42"/>
      <c r="HW72" s="42"/>
      <c r="HX72" s="42"/>
      <c r="HY72" s="42"/>
      <c r="HZ72" s="42"/>
      <c r="IA72" s="42"/>
      <c r="IB72" s="42"/>
      <c r="IC72" s="42"/>
      <c r="ID72" s="42"/>
      <c r="IE72" s="42"/>
      <c r="IF72" s="42"/>
      <c r="IG72" s="42"/>
      <c r="IH72" s="42"/>
      <c r="II72" s="42"/>
      <c r="IJ72" s="42"/>
      <c r="IK72" s="42"/>
      <c r="IL72" s="42"/>
      <c r="IM72" s="42"/>
      <c r="IN72" s="42"/>
      <c r="IO72" s="42"/>
      <c r="IP72" s="42"/>
      <c r="IQ72" s="42"/>
      <c r="IR72" s="42"/>
      <c r="IS72" s="42"/>
      <c r="IT72" s="42"/>
      <c r="IU72" s="42"/>
      <c r="IV72" s="42"/>
      <c r="IW72" s="42"/>
      <c r="IX72" s="42"/>
      <c r="IY72" s="42"/>
      <c r="IZ72" s="42"/>
      <c r="JA72" s="42"/>
      <c r="JB72" s="42"/>
      <c r="JC72" s="42"/>
      <c r="JD72" s="42"/>
      <c r="JE72" s="42"/>
      <c r="JF72" s="42"/>
      <c r="JG72" s="42"/>
      <c r="JH72" s="42"/>
      <c r="JI72" s="42"/>
      <c r="JJ72" s="42"/>
      <c r="JK72" s="42"/>
      <c r="JL72" s="42"/>
      <c r="JM72" s="42"/>
      <c r="JN72" s="42"/>
      <c r="JO72" s="42"/>
      <c r="JP72" s="42"/>
      <c r="JQ72" s="42"/>
      <c r="JR72" s="42"/>
      <c r="JS72" s="42"/>
      <c r="JT72" s="42"/>
      <c r="JU72" s="42"/>
      <c r="JV72" s="42"/>
      <c r="JW72" s="42"/>
      <c r="JX72" s="42"/>
      <c r="JY72" s="42"/>
      <c r="JZ72" s="42"/>
      <c r="KA72" s="42"/>
      <c r="KB72" s="42"/>
      <c r="KC72" s="42"/>
      <c r="KD72" s="42"/>
      <c r="KE72" s="42"/>
      <c r="KF72" s="42"/>
      <c r="KG72" s="42"/>
      <c r="KH72" s="42"/>
      <c r="KI72" s="42"/>
      <c r="KJ72" s="42"/>
      <c r="KK72" s="42"/>
      <c r="KL72" s="42"/>
      <c r="KM72" s="42"/>
      <c r="KN72" s="42"/>
      <c r="KO72" s="42"/>
      <c r="KP72" s="42"/>
      <c r="KQ72" s="42"/>
      <c r="KR72" s="42"/>
      <c r="KS72" s="42"/>
      <c r="KT72" s="42"/>
      <c r="KU72" s="42"/>
      <c r="KV72" s="42"/>
      <c r="KW72" s="42"/>
      <c r="KX72" s="42"/>
      <c r="KY72" s="42"/>
      <c r="KZ72" s="42"/>
      <c r="LA72" s="42"/>
      <c r="LB72" s="42"/>
      <c r="LC72" s="42"/>
      <c r="LD72" s="42"/>
      <c r="LE72" s="42"/>
      <c r="LF72" s="42"/>
      <c r="LG72" s="42"/>
      <c r="LH72" s="42"/>
      <c r="LI72" s="42"/>
      <c r="LJ72" s="42"/>
      <c r="LK72" s="42"/>
      <c r="LL72" s="42"/>
      <c r="LM72" s="42"/>
      <c r="LN72" s="42"/>
      <c r="LO72" s="42"/>
      <c r="LP72" s="42"/>
      <c r="LQ72" s="42"/>
      <c r="LR72" s="42"/>
      <c r="LS72" s="42"/>
      <c r="LT72" s="42"/>
      <c r="LU72" s="42"/>
      <c r="LV72" s="42"/>
      <c r="LW72" s="42"/>
      <c r="LX72" s="42"/>
      <c r="LY72" s="42"/>
      <c r="LZ72" s="42"/>
      <c r="MA72" s="42"/>
      <c r="MB72" s="42"/>
      <c r="MC72" s="42"/>
      <c r="MD72" s="42"/>
      <c r="ME72" s="42"/>
      <c r="MF72" s="42"/>
      <c r="MG72" s="42"/>
      <c r="MH72" s="42"/>
      <c r="MI72" s="42"/>
      <c r="MJ72" s="42"/>
      <c r="MK72" s="42"/>
      <c r="ML72" s="42"/>
      <c r="MM72" s="42"/>
      <c r="MN72" s="42"/>
      <c r="MO72" s="42"/>
      <c r="MP72" s="42"/>
      <c r="MQ72" s="42"/>
      <c r="MR72" s="42"/>
      <c r="MS72" s="42"/>
      <c r="MT72" s="42"/>
      <c r="MU72" s="42"/>
      <c r="MV72" s="42"/>
      <c r="MW72" s="42"/>
      <c r="MX72" s="42"/>
      <c r="MY72" s="42"/>
      <c r="MZ72" s="42"/>
      <c r="NA72" s="42"/>
      <c r="NB72" s="42"/>
      <c r="NC72" s="42"/>
      <c r="ND72" s="42"/>
      <c r="NE72" s="42"/>
      <c r="NF72" s="42"/>
      <c r="NG72" s="42"/>
      <c r="NH72" s="42"/>
      <c r="NI72" s="42"/>
      <c r="NJ72" s="42"/>
      <c r="NK72" s="42"/>
      <c r="NL72" s="42"/>
      <c r="NM72" s="42"/>
    </row>
    <row r="73" spans="1:377" s="13" customFormat="1" ht="19.5" customHeight="1" x14ac:dyDescent="0.55000000000000004">
      <c r="A73" s="25" t="s">
        <v>34</v>
      </c>
      <c r="B73" s="34">
        <f t="shared" si="119"/>
        <v>3000</v>
      </c>
      <c r="C73" s="52">
        <f>+โครงการ2!C58</f>
        <v>0</v>
      </c>
      <c r="D73" s="52">
        <f>+โครงการ2!D58</f>
        <v>0</v>
      </c>
      <c r="E73" s="52">
        <f>+โครงการ2!E58</f>
        <v>0</v>
      </c>
      <c r="F73" s="34">
        <f t="shared" si="120"/>
        <v>0</v>
      </c>
      <c r="G73" s="52">
        <f>+โครงการ2!G58</f>
        <v>0</v>
      </c>
      <c r="H73" s="52">
        <f>+โครงการ2!H58</f>
        <v>3000</v>
      </c>
      <c r="I73" s="52">
        <f>+โครงการ2!I58</f>
        <v>0</v>
      </c>
      <c r="J73" s="34">
        <f t="shared" si="121"/>
        <v>3000</v>
      </c>
      <c r="K73" s="52">
        <f>+โครงการ2!K58</f>
        <v>0</v>
      </c>
      <c r="L73" s="52">
        <f>+โครงการ2!L58</f>
        <v>0</v>
      </c>
      <c r="M73" s="52">
        <f>+โครงการ2!M58</f>
        <v>0</v>
      </c>
      <c r="N73" s="34">
        <f t="shared" si="122"/>
        <v>0</v>
      </c>
      <c r="O73" s="52">
        <f>+โครงการ2!O58</f>
        <v>0</v>
      </c>
      <c r="P73" s="52">
        <f>+โครงการ2!P58</f>
        <v>0</v>
      </c>
      <c r="Q73" s="52">
        <f>+โครงการ2!Q58</f>
        <v>0</v>
      </c>
      <c r="R73" s="34">
        <f t="shared" si="123"/>
        <v>0</v>
      </c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  <c r="FP73" s="42"/>
      <c r="FQ73" s="42"/>
      <c r="FR73" s="42"/>
      <c r="FS73" s="42"/>
      <c r="FT73" s="42"/>
      <c r="FU73" s="42"/>
      <c r="FV73" s="42"/>
      <c r="FW73" s="42"/>
      <c r="FX73" s="42"/>
      <c r="FY73" s="42"/>
      <c r="FZ73" s="42"/>
      <c r="GA73" s="42"/>
      <c r="GB73" s="42"/>
      <c r="GC73" s="42"/>
      <c r="GD73" s="42"/>
      <c r="GE73" s="42"/>
      <c r="GF73" s="42"/>
      <c r="GG73" s="42"/>
      <c r="GH73" s="42"/>
      <c r="GI73" s="42"/>
      <c r="GJ73" s="42"/>
      <c r="GK73" s="42"/>
      <c r="GL73" s="42"/>
      <c r="GM73" s="42"/>
      <c r="GN73" s="42"/>
      <c r="GO73" s="42"/>
      <c r="GP73" s="42"/>
      <c r="GQ73" s="42"/>
      <c r="GR73" s="42"/>
      <c r="GS73" s="42"/>
      <c r="GT73" s="42"/>
      <c r="GU73" s="42"/>
      <c r="GV73" s="42"/>
      <c r="GW73" s="42"/>
      <c r="GX73" s="42"/>
      <c r="GY73" s="42"/>
      <c r="GZ73" s="42"/>
      <c r="HA73" s="42"/>
      <c r="HB73" s="42"/>
      <c r="HC73" s="42"/>
      <c r="HD73" s="42"/>
      <c r="HE73" s="42"/>
      <c r="HF73" s="42"/>
      <c r="HG73" s="42"/>
      <c r="HH73" s="42"/>
      <c r="HI73" s="42"/>
      <c r="HJ73" s="42"/>
      <c r="HK73" s="42"/>
      <c r="HL73" s="42"/>
      <c r="HM73" s="42"/>
      <c r="HN73" s="42"/>
      <c r="HO73" s="42"/>
      <c r="HP73" s="42"/>
      <c r="HQ73" s="42"/>
      <c r="HR73" s="42"/>
      <c r="HS73" s="42"/>
      <c r="HT73" s="42"/>
      <c r="HU73" s="42"/>
      <c r="HV73" s="42"/>
      <c r="HW73" s="42"/>
      <c r="HX73" s="42"/>
      <c r="HY73" s="42"/>
      <c r="HZ73" s="42"/>
      <c r="IA73" s="42"/>
      <c r="IB73" s="42"/>
      <c r="IC73" s="42"/>
      <c r="ID73" s="42"/>
      <c r="IE73" s="42"/>
      <c r="IF73" s="42"/>
      <c r="IG73" s="42"/>
      <c r="IH73" s="42"/>
      <c r="II73" s="42"/>
      <c r="IJ73" s="42"/>
      <c r="IK73" s="42"/>
      <c r="IL73" s="42"/>
      <c r="IM73" s="42"/>
      <c r="IN73" s="42"/>
      <c r="IO73" s="42"/>
      <c r="IP73" s="42"/>
      <c r="IQ73" s="42"/>
      <c r="IR73" s="42"/>
      <c r="IS73" s="42"/>
      <c r="IT73" s="42"/>
      <c r="IU73" s="42"/>
      <c r="IV73" s="42"/>
      <c r="IW73" s="42"/>
      <c r="IX73" s="42"/>
      <c r="IY73" s="42"/>
      <c r="IZ73" s="42"/>
      <c r="JA73" s="42"/>
      <c r="JB73" s="42"/>
      <c r="JC73" s="42"/>
      <c r="JD73" s="42"/>
      <c r="JE73" s="42"/>
      <c r="JF73" s="42"/>
      <c r="JG73" s="42"/>
      <c r="JH73" s="42"/>
      <c r="JI73" s="42"/>
      <c r="JJ73" s="42"/>
      <c r="JK73" s="42"/>
      <c r="JL73" s="42"/>
      <c r="JM73" s="42"/>
      <c r="JN73" s="42"/>
      <c r="JO73" s="42"/>
      <c r="JP73" s="42"/>
      <c r="JQ73" s="42"/>
      <c r="JR73" s="42"/>
      <c r="JS73" s="42"/>
      <c r="JT73" s="42"/>
      <c r="JU73" s="42"/>
      <c r="JV73" s="42"/>
      <c r="JW73" s="42"/>
      <c r="JX73" s="42"/>
      <c r="JY73" s="42"/>
      <c r="JZ73" s="42"/>
      <c r="KA73" s="42"/>
      <c r="KB73" s="42"/>
      <c r="KC73" s="42"/>
      <c r="KD73" s="42"/>
      <c r="KE73" s="42"/>
      <c r="KF73" s="42"/>
      <c r="KG73" s="42"/>
      <c r="KH73" s="42"/>
      <c r="KI73" s="42"/>
      <c r="KJ73" s="42"/>
      <c r="KK73" s="42"/>
      <c r="KL73" s="42"/>
      <c r="KM73" s="42"/>
      <c r="KN73" s="42"/>
      <c r="KO73" s="42"/>
      <c r="KP73" s="42"/>
      <c r="KQ73" s="42"/>
      <c r="KR73" s="42"/>
      <c r="KS73" s="42"/>
      <c r="KT73" s="42"/>
      <c r="KU73" s="42"/>
      <c r="KV73" s="42"/>
      <c r="KW73" s="42"/>
      <c r="KX73" s="42"/>
      <c r="KY73" s="42"/>
      <c r="KZ73" s="42"/>
      <c r="LA73" s="42"/>
      <c r="LB73" s="42"/>
      <c r="LC73" s="42"/>
      <c r="LD73" s="42"/>
      <c r="LE73" s="42"/>
      <c r="LF73" s="42"/>
      <c r="LG73" s="42"/>
      <c r="LH73" s="42"/>
      <c r="LI73" s="42"/>
      <c r="LJ73" s="42"/>
      <c r="LK73" s="42"/>
      <c r="LL73" s="42"/>
      <c r="LM73" s="42"/>
      <c r="LN73" s="42"/>
      <c r="LO73" s="42"/>
      <c r="LP73" s="42"/>
      <c r="LQ73" s="42"/>
      <c r="LR73" s="42"/>
      <c r="LS73" s="42"/>
      <c r="LT73" s="42"/>
      <c r="LU73" s="42"/>
      <c r="LV73" s="42"/>
      <c r="LW73" s="42"/>
      <c r="LX73" s="42"/>
      <c r="LY73" s="42"/>
      <c r="LZ73" s="42"/>
      <c r="MA73" s="42"/>
      <c r="MB73" s="42"/>
      <c r="MC73" s="42"/>
      <c r="MD73" s="42"/>
      <c r="ME73" s="42"/>
      <c r="MF73" s="42"/>
      <c r="MG73" s="42"/>
      <c r="MH73" s="42"/>
      <c r="MI73" s="42"/>
      <c r="MJ73" s="42"/>
      <c r="MK73" s="42"/>
      <c r="ML73" s="42"/>
      <c r="MM73" s="42"/>
      <c r="MN73" s="42"/>
      <c r="MO73" s="42"/>
      <c r="MP73" s="42"/>
      <c r="MQ73" s="42"/>
      <c r="MR73" s="42"/>
      <c r="MS73" s="42"/>
      <c r="MT73" s="42"/>
      <c r="MU73" s="42"/>
      <c r="MV73" s="42"/>
      <c r="MW73" s="42"/>
      <c r="MX73" s="42"/>
      <c r="MY73" s="42"/>
      <c r="MZ73" s="42"/>
      <c r="NA73" s="42"/>
      <c r="NB73" s="42"/>
      <c r="NC73" s="42"/>
      <c r="ND73" s="42"/>
      <c r="NE73" s="42"/>
      <c r="NF73" s="42"/>
      <c r="NG73" s="42"/>
      <c r="NH73" s="42"/>
      <c r="NI73" s="42"/>
      <c r="NJ73" s="42"/>
      <c r="NK73" s="42"/>
      <c r="NL73" s="42"/>
      <c r="NM73" s="42"/>
    </row>
    <row r="74" spans="1:377" s="13" customFormat="1" ht="19.5" customHeight="1" x14ac:dyDescent="0.55000000000000004">
      <c r="A74" s="27" t="s">
        <v>35</v>
      </c>
      <c r="B74" s="34">
        <f t="shared" ref="B74:R74" si="124">SUM(B75:B78)</f>
        <v>17800</v>
      </c>
      <c r="C74" s="34">
        <f t="shared" si="124"/>
        <v>0</v>
      </c>
      <c r="D74" s="34">
        <f t="shared" si="124"/>
        <v>0</v>
      </c>
      <c r="E74" s="34">
        <f t="shared" si="124"/>
        <v>0</v>
      </c>
      <c r="F74" s="34">
        <f t="shared" si="124"/>
        <v>0</v>
      </c>
      <c r="G74" s="34">
        <f t="shared" si="124"/>
        <v>0</v>
      </c>
      <c r="H74" s="34">
        <f t="shared" si="124"/>
        <v>7800</v>
      </c>
      <c r="I74" s="34">
        <f t="shared" si="124"/>
        <v>0</v>
      </c>
      <c r="J74" s="34">
        <f t="shared" si="124"/>
        <v>7800</v>
      </c>
      <c r="K74" s="34">
        <f t="shared" si="124"/>
        <v>10000</v>
      </c>
      <c r="L74" s="34">
        <f t="shared" si="124"/>
        <v>0</v>
      </c>
      <c r="M74" s="34">
        <f t="shared" si="124"/>
        <v>0</v>
      </c>
      <c r="N74" s="34">
        <f t="shared" si="124"/>
        <v>10000</v>
      </c>
      <c r="O74" s="34">
        <f t="shared" si="124"/>
        <v>0</v>
      </c>
      <c r="P74" s="34">
        <f t="shared" si="124"/>
        <v>0</v>
      </c>
      <c r="Q74" s="34">
        <f t="shared" si="124"/>
        <v>0</v>
      </c>
      <c r="R74" s="34">
        <f t="shared" si="124"/>
        <v>0</v>
      </c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  <c r="FP74" s="42"/>
      <c r="FQ74" s="42"/>
      <c r="FR74" s="42"/>
      <c r="FS74" s="42"/>
      <c r="FT74" s="42"/>
      <c r="FU74" s="42"/>
      <c r="FV74" s="42"/>
      <c r="FW74" s="42"/>
      <c r="FX74" s="42"/>
      <c r="FY74" s="42"/>
      <c r="FZ74" s="42"/>
      <c r="GA74" s="42"/>
      <c r="GB74" s="42"/>
      <c r="GC74" s="42"/>
      <c r="GD74" s="42"/>
      <c r="GE74" s="42"/>
      <c r="GF74" s="42"/>
      <c r="GG74" s="42"/>
      <c r="GH74" s="42"/>
      <c r="GI74" s="42"/>
      <c r="GJ74" s="42"/>
      <c r="GK74" s="42"/>
      <c r="GL74" s="42"/>
      <c r="GM74" s="42"/>
      <c r="GN74" s="42"/>
      <c r="GO74" s="42"/>
      <c r="GP74" s="42"/>
      <c r="GQ74" s="42"/>
      <c r="GR74" s="42"/>
      <c r="GS74" s="42"/>
      <c r="GT74" s="42"/>
      <c r="GU74" s="42"/>
      <c r="GV74" s="42"/>
      <c r="GW74" s="42"/>
      <c r="GX74" s="42"/>
      <c r="GY74" s="42"/>
      <c r="GZ74" s="42"/>
      <c r="HA74" s="42"/>
      <c r="HB74" s="42"/>
      <c r="HC74" s="42"/>
      <c r="HD74" s="42"/>
      <c r="HE74" s="42"/>
      <c r="HF74" s="42"/>
      <c r="HG74" s="42"/>
      <c r="HH74" s="42"/>
      <c r="HI74" s="42"/>
      <c r="HJ74" s="42"/>
      <c r="HK74" s="42"/>
      <c r="HL74" s="42"/>
      <c r="HM74" s="42"/>
      <c r="HN74" s="42"/>
      <c r="HO74" s="42"/>
      <c r="HP74" s="42"/>
      <c r="HQ74" s="42"/>
      <c r="HR74" s="42"/>
      <c r="HS74" s="42"/>
      <c r="HT74" s="42"/>
      <c r="HU74" s="42"/>
      <c r="HV74" s="42"/>
      <c r="HW74" s="42"/>
      <c r="HX74" s="42"/>
      <c r="HY74" s="42"/>
      <c r="HZ74" s="42"/>
      <c r="IA74" s="42"/>
      <c r="IB74" s="42"/>
      <c r="IC74" s="42"/>
      <c r="ID74" s="42"/>
      <c r="IE74" s="42"/>
      <c r="IF74" s="42"/>
      <c r="IG74" s="42"/>
      <c r="IH74" s="42"/>
      <c r="II74" s="42"/>
      <c r="IJ74" s="42"/>
      <c r="IK74" s="42"/>
      <c r="IL74" s="42"/>
      <c r="IM74" s="42"/>
      <c r="IN74" s="42"/>
      <c r="IO74" s="42"/>
      <c r="IP74" s="42"/>
      <c r="IQ74" s="42"/>
      <c r="IR74" s="42"/>
      <c r="IS74" s="42"/>
      <c r="IT74" s="42"/>
      <c r="IU74" s="42"/>
      <c r="IV74" s="42"/>
      <c r="IW74" s="42"/>
      <c r="IX74" s="42"/>
      <c r="IY74" s="42"/>
      <c r="IZ74" s="42"/>
      <c r="JA74" s="42"/>
      <c r="JB74" s="42"/>
      <c r="JC74" s="42"/>
      <c r="JD74" s="42"/>
      <c r="JE74" s="42"/>
      <c r="JF74" s="42"/>
      <c r="JG74" s="42"/>
      <c r="JH74" s="42"/>
      <c r="JI74" s="42"/>
      <c r="JJ74" s="42"/>
      <c r="JK74" s="42"/>
      <c r="JL74" s="42"/>
      <c r="JM74" s="42"/>
      <c r="JN74" s="42"/>
      <c r="JO74" s="42"/>
      <c r="JP74" s="42"/>
      <c r="JQ74" s="42"/>
      <c r="JR74" s="42"/>
      <c r="JS74" s="42"/>
      <c r="JT74" s="42"/>
      <c r="JU74" s="42"/>
      <c r="JV74" s="42"/>
      <c r="JW74" s="42"/>
      <c r="JX74" s="42"/>
      <c r="JY74" s="42"/>
      <c r="JZ74" s="42"/>
      <c r="KA74" s="42"/>
      <c r="KB74" s="42"/>
      <c r="KC74" s="42"/>
      <c r="KD74" s="42"/>
      <c r="KE74" s="42"/>
      <c r="KF74" s="42"/>
      <c r="KG74" s="42"/>
      <c r="KH74" s="42"/>
      <c r="KI74" s="42"/>
      <c r="KJ74" s="42"/>
      <c r="KK74" s="42"/>
      <c r="KL74" s="42"/>
      <c r="KM74" s="42"/>
      <c r="KN74" s="42"/>
      <c r="KO74" s="42"/>
      <c r="KP74" s="42"/>
      <c r="KQ74" s="42"/>
      <c r="KR74" s="42"/>
      <c r="KS74" s="42"/>
      <c r="KT74" s="42"/>
      <c r="KU74" s="42"/>
      <c r="KV74" s="42"/>
      <c r="KW74" s="42"/>
      <c r="KX74" s="42"/>
      <c r="KY74" s="42"/>
      <c r="KZ74" s="42"/>
      <c r="LA74" s="42"/>
      <c r="LB74" s="42"/>
      <c r="LC74" s="42"/>
      <c r="LD74" s="42"/>
      <c r="LE74" s="42"/>
      <c r="LF74" s="42"/>
      <c r="LG74" s="42"/>
      <c r="LH74" s="42"/>
      <c r="LI74" s="42"/>
      <c r="LJ74" s="42"/>
      <c r="LK74" s="42"/>
      <c r="LL74" s="42"/>
      <c r="LM74" s="42"/>
      <c r="LN74" s="42"/>
      <c r="LO74" s="42"/>
      <c r="LP74" s="42"/>
      <c r="LQ74" s="42"/>
      <c r="LR74" s="42"/>
      <c r="LS74" s="42"/>
      <c r="LT74" s="42"/>
      <c r="LU74" s="42"/>
      <c r="LV74" s="42"/>
      <c r="LW74" s="42"/>
      <c r="LX74" s="42"/>
      <c r="LY74" s="42"/>
      <c r="LZ74" s="42"/>
      <c r="MA74" s="42"/>
      <c r="MB74" s="42"/>
      <c r="MC74" s="42"/>
      <c r="MD74" s="42"/>
      <c r="ME74" s="42"/>
      <c r="MF74" s="42"/>
      <c r="MG74" s="42"/>
      <c r="MH74" s="42"/>
      <c r="MI74" s="42"/>
      <c r="MJ74" s="42"/>
      <c r="MK74" s="42"/>
      <c r="ML74" s="42"/>
      <c r="MM74" s="42"/>
      <c r="MN74" s="42"/>
      <c r="MO74" s="42"/>
      <c r="MP74" s="42"/>
      <c r="MQ74" s="42"/>
      <c r="MR74" s="42"/>
      <c r="MS74" s="42"/>
      <c r="MT74" s="42"/>
      <c r="MU74" s="42"/>
      <c r="MV74" s="42"/>
      <c r="MW74" s="42"/>
      <c r="MX74" s="42"/>
      <c r="MY74" s="42"/>
      <c r="MZ74" s="42"/>
      <c r="NA74" s="42"/>
      <c r="NB74" s="42"/>
      <c r="NC74" s="42"/>
      <c r="ND74" s="42"/>
      <c r="NE74" s="42"/>
      <c r="NF74" s="42"/>
      <c r="NG74" s="42"/>
      <c r="NH74" s="42"/>
      <c r="NI74" s="42"/>
      <c r="NJ74" s="42"/>
      <c r="NK74" s="42"/>
      <c r="NL74" s="42"/>
      <c r="NM74" s="42"/>
    </row>
    <row r="75" spans="1:377" s="13" customFormat="1" ht="19.5" customHeight="1" x14ac:dyDescent="0.55000000000000004">
      <c r="A75" s="25" t="s">
        <v>36</v>
      </c>
      <c r="B75" s="34">
        <f t="shared" ref="B75:B78" si="125">SUM(F75+J75+N75+R75)</f>
        <v>17800</v>
      </c>
      <c r="C75" s="52">
        <f>+โครงการ2!C60</f>
        <v>0</v>
      </c>
      <c r="D75" s="52">
        <f>+โครงการ2!D60</f>
        <v>0</v>
      </c>
      <c r="E75" s="52">
        <f>+โครงการ2!E60</f>
        <v>0</v>
      </c>
      <c r="F75" s="34">
        <f t="shared" ref="F75:F78" si="126">SUM(C75:E75)</f>
        <v>0</v>
      </c>
      <c r="G75" s="52">
        <f>+โครงการ2!G60</f>
        <v>0</v>
      </c>
      <c r="H75" s="52">
        <f>+โครงการ2!H60</f>
        <v>7800</v>
      </c>
      <c r="I75" s="52">
        <f>+โครงการ2!I60</f>
        <v>0</v>
      </c>
      <c r="J75" s="34">
        <f t="shared" ref="J75:J78" si="127">SUM(G75:I75)</f>
        <v>7800</v>
      </c>
      <c r="K75" s="52">
        <f>+โครงการ2!K60</f>
        <v>10000</v>
      </c>
      <c r="L75" s="52">
        <f>+โครงการ2!L60</f>
        <v>0</v>
      </c>
      <c r="M75" s="52">
        <f>+โครงการ2!M60</f>
        <v>0</v>
      </c>
      <c r="N75" s="34">
        <f t="shared" ref="N75:N78" si="128">SUM(K75:M75)</f>
        <v>10000</v>
      </c>
      <c r="O75" s="52">
        <f>+โครงการ2!O60</f>
        <v>0</v>
      </c>
      <c r="P75" s="52">
        <f>+โครงการ2!P60</f>
        <v>0</v>
      </c>
      <c r="Q75" s="52">
        <f>+โครงการ2!Q60</f>
        <v>0</v>
      </c>
      <c r="R75" s="34">
        <f t="shared" ref="R75:R78" si="129">SUM(O75:Q75)</f>
        <v>0</v>
      </c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  <c r="FP75" s="42"/>
      <c r="FQ75" s="42"/>
      <c r="FR75" s="42"/>
      <c r="FS75" s="42"/>
      <c r="FT75" s="42"/>
      <c r="FU75" s="42"/>
      <c r="FV75" s="42"/>
      <c r="FW75" s="42"/>
      <c r="FX75" s="42"/>
      <c r="FY75" s="42"/>
      <c r="FZ75" s="42"/>
      <c r="GA75" s="42"/>
      <c r="GB75" s="42"/>
      <c r="GC75" s="42"/>
      <c r="GD75" s="42"/>
      <c r="GE75" s="42"/>
      <c r="GF75" s="42"/>
      <c r="GG75" s="42"/>
      <c r="GH75" s="42"/>
      <c r="GI75" s="42"/>
      <c r="GJ75" s="42"/>
      <c r="GK75" s="42"/>
      <c r="GL75" s="42"/>
      <c r="GM75" s="42"/>
      <c r="GN75" s="42"/>
      <c r="GO75" s="42"/>
      <c r="GP75" s="42"/>
      <c r="GQ75" s="42"/>
      <c r="GR75" s="42"/>
      <c r="GS75" s="42"/>
      <c r="GT75" s="42"/>
      <c r="GU75" s="42"/>
      <c r="GV75" s="42"/>
      <c r="GW75" s="42"/>
      <c r="GX75" s="42"/>
      <c r="GY75" s="42"/>
      <c r="GZ75" s="42"/>
      <c r="HA75" s="42"/>
      <c r="HB75" s="42"/>
      <c r="HC75" s="42"/>
      <c r="HD75" s="42"/>
      <c r="HE75" s="42"/>
      <c r="HF75" s="42"/>
      <c r="HG75" s="42"/>
      <c r="HH75" s="42"/>
      <c r="HI75" s="42"/>
      <c r="HJ75" s="42"/>
      <c r="HK75" s="42"/>
      <c r="HL75" s="42"/>
      <c r="HM75" s="42"/>
      <c r="HN75" s="42"/>
      <c r="HO75" s="42"/>
      <c r="HP75" s="42"/>
      <c r="HQ75" s="42"/>
      <c r="HR75" s="42"/>
      <c r="HS75" s="42"/>
      <c r="HT75" s="42"/>
      <c r="HU75" s="42"/>
      <c r="HV75" s="42"/>
      <c r="HW75" s="42"/>
      <c r="HX75" s="42"/>
      <c r="HY75" s="42"/>
      <c r="HZ75" s="42"/>
      <c r="IA75" s="42"/>
      <c r="IB75" s="42"/>
      <c r="IC75" s="42"/>
      <c r="ID75" s="42"/>
      <c r="IE75" s="42"/>
      <c r="IF75" s="42"/>
      <c r="IG75" s="42"/>
      <c r="IH75" s="42"/>
      <c r="II75" s="42"/>
      <c r="IJ75" s="42"/>
      <c r="IK75" s="42"/>
      <c r="IL75" s="42"/>
      <c r="IM75" s="42"/>
      <c r="IN75" s="42"/>
      <c r="IO75" s="42"/>
      <c r="IP75" s="42"/>
      <c r="IQ75" s="42"/>
      <c r="IR75" s="42"/>
      <c r="IS75" s="42"/>
      <c r="IT75" s="42"/>
      <c r="IU75" s="42"/>
      <c r="IV75" s="42"/>
      <c r="IW75" s="42"/>
      <c r="IX75" s="42"/>
      <c r="IY75" s="42"/>
      <c r="IZ75" s="42"/>
      <c r="JA75" s="42"/>
      <c r="JB75" s="42"/>
      <c r="JC75" s="42"/>
      <c r="JD75" s="42"/>
      <c r="JE75" s="42"/>
      <c r="JF75" s="42"/>
      <c r="JG75" s="42"/>
      <c r="JH75" s="42"/>
      <c r="JI75" s="42"/>
      <c r="JJ75" s="42"/>
      <c r="JK75" s="42"/>
      <c r="JL75" s="42"/>
      <c r="JM75" s="42"/>
      <c r="JN75" s="42"/>
      <c r="JO75" s="42"/>
      <c r="JP75" s="42"/>
      <c r="JQ75" s="42"/>
      <c r="JR75" s="42"/>
      <c r="JS75" s="42"/>
      <c r="JT75" s="42"/>
      <c r="JU75" s="42"/>
      <c r="JV75" s="42"/>
      <c r="JW75" s="42"/>
      <c r="JX75" s="42"/>
      <c r="JY75" s="42"/>
      <c r="JZ75" s="42"/>
      <c r="KA75" s="42"/>
      <c r="KB75" s="42"/>
      <c r="KC75" s="42"/>
      <c r="KD75" s="42"/>
      <c r="KE75" s="42"/>
      <c r="KF75" s="42"/>
      <c r="KG75" s="42"/>
      <c r="KH75" s="42"/>
      <c r="KI75" s="42"/>
      <c r="KJ75" s="42"/>
      <c r="KK75" s="42"/>
      <c r="KL75" s="42"/>
      <c r="KM75" s="42"/>
      <c r="KN75" s="42"/>
      <c r="KO75" s="42"/>
      <c r="KP75" s="42"/>
      <c r="KQ75" s="42"/>
      <c r="KR75" s="42"/>
      <c r="KS75" s="42"/>
      <c r="KT75" s="42"/>
      <c r="KU75" s="42"/>
      <c r="KV75" s="42"/>
      <c r="KW75" s="42"/>
      <c r="KX75" s="42"/>
      <c r="KY75" s="42"/>
      <c r="KZ75" s="42"/>
      <c r="LA75" s="42"/>
      <c r="LB75" s="42"/>
      <c r="LC75" s="42"/>
      <c r="LD75" s="42"/>
      <c r="LE75" s="42"/>
      <c r="LF75" s="42"/>
      <c r="LG75" s="42"/>
      <c r="LH75" s="42"/>
      <c r="LI75" s="42"/>
      <c r="LJ75" s="42"/>
      <c r="LK75" s="42"/>
      <c r="LL75" s="42"/>
      <c r="LM75" s="42"/>
      <c r="LN75" s="42"/>
      <c r="LO75" s="42"/>
      <c r="LP75" s="42"/>
      <c r="LQ75" s="42"/>
      <c r="LR75" s="42"/>
      <c r="LS75" s="42"/>
      <c r="LT75" s="42"/>
      <c r="LU75" s="42"/>
      <c r="LV75" s="42"/>
      <c r="LW75" s="42"/>
      <c r="LX75" s="42"/>
      <c r="LY75" s="42"/>
      <c r="LZ75" s="42"/>
      <c r="MA75" s="42"/>
      <c r="MB75" s="42"/>
      <c r="MC75" s="42"/>
      <c r="MD75" s="42"/>
      <c r="ME75" s="42"/>
      <c r="MF75" s="42"/>
      <c r="MG75" s="42"/>
      <c r="MH75" s="42"/>
      <c r="MI75" s="42"/>
      <c r="MJ75" s="42"/>
      <c r="MK75" s="42"/>
      <c r="ML75" s="42"/>
      <c r="MM75" s="42"/>
      <c r="MN75" s="42"/>
      <c r="MO75" s="42"/>
      <c r="MP75" s="42"/>
      <c r="MQ75" s="42"/>
      <c r="MR75" s="42"/>
      <c r="MS75" s="42"/>
      <c r="MT75" s="42"/>
      <c r="MU75" s="42"/>
      <c r="MV75" s="42"/>
      <c r="MW75" s="42"/>
      <c r="MX75" s="42"/>
      <c r="MY75" s="42"/>
      <c r="MZ75" s="42"/>
      <c r="NA75" s="42"/>
      <c r="NB75" s="42"/>
      <c r="NC75" s="42"/>
      <c r="ND75" s="42"/>
      <c r="NE75" s="42"/>
      <c r="NF75" s="42"/>
      <c r="NG75" s="42"/>
      <c r="NH75" s="42"/>
      <c r="NI75" s="42"/>
      <c r="NJ75" s="42"/>
      <c r="NK75" s="42"/>
      <c r="NL75" s="42"/>
      <c r="NM75" s="42"/>
    </row>
    <row r="76" spans="1:377" s="13" customFormat="1" ht="19.5" customHeight="1" x14ac:dyDescent="0.55000000000000004">
      <c r="A76" s="25" t="s">
        <v>37</v>
      </c>
      <c r="B76" s="34">
        <f t="shared" si="125"/>
        <v>0</v>
      </c>
      <c r="C76" s="52">
        <f>+โครงการ2!C61</f>
        <v>0</v>
      </c>
      <c r="D76" s="52">
        <f>+โครงการ2!D61</f>
        <v>0</v>
      </c>
      <c r="E76" s="52">
        <f>+โครงการ2!E61</f>
        <v>0</v>
      </c>
      <c r="F76" s="34">
        <f t="shared" si="126"/>
        <v>0</v>
      </c>
      <c r="G76" s="52">
        <f>+โครงการ2!G61</f>
        <v>0</v>
      </c>
      <c r="H76" s="52">
        <f>+โครงการ2!H61</f>
        <v>0</v>
      </c>
      <c r="I76" s="52">
        <f>+โครงการ2!I61</f>
        <v>0</v>
      </c>
      <c r="J76" s="34">
        <f t="shared" si="127"/>
        <v>0</v>
      </c>
      <c r="K76" s="52">
        <f>+โครงการ2!K61</f>
        <v>0</v>
      </c>
      <c r="L76" s="52">
        <f>+โครงการ2!L61</f>
        <v>0</v>
      </c>
      <c r="M76" s="52">
        <f>+โครงการ2!M61</f>
        <v>0</v>
      </c>
      <c r="N76" s="34">
        <f t="shared" si="128"/>
        <v>0</v>
      </c>
      <c r="O76" s="52">
        <f>+โครงการ2!O61</f>
        <v>0</v>
      </c>
      <c r="P76" s="52">
        <f>+โครงการ2!P61</f>
        <v>0</v>
      </c>
      <c r="Q76" s="52">
        <f>+โครงการ2!Q61</f>
        <v>0</v>
      </c>
      <c r="R76" s="34">
        <f t="shared" si="129"/>
        <v>0</v>
      </c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  <c r="FP76" s="42"/>
      <c r="FQ76" s="42"/>
      <c r="FR76" s="42"/>
      <c r="FS76" s="42"/>
      <c r="FT76" s="42"/>
      <c r="FU76" s="42"/>
      <c r="FV76" s="42"/>
      <c r="FW76" s="42"/>
      <c r="FX76" s="42"/>
      <c r="FY76" s="42"/>
      <c r="FZ76" s="42"/>
      <c r="GA76" s="42"/>
      <c r="GB76" s="42"/>
      <c r="GC76" s="42"/>
      <c r="GD76" s="42"/>
      <c r="GE76" s="42"/>
      <c r="GF76" s="42"/>
      <c r="GG76" s="42"/>
      <c r="GH76" s="42"/>
      <c r="GI76" s="42"/>
      <c r="GJ76" s="42"/>
      <c r="GK76" s="42"/>
      <c r="GL76" s="42"/>
      <c r="GM76" s="42"/>
      <c r="GN76" s="42"/>
      <c r="GO76" s="42"/>
      <c r="GP76" s="42"/>
      <c r="GQ76" s="42"/>
      <c r="GR76" s="42"/>
      <c r="GS76" s="42"/>
      <c r="GT76" s="42"/>
      <c r="GU76" s="42"/>
      <c r="GV76" s="42"/>
      <c r="GW76" s="42"/>
      <c r="GX76" s="42"/>
      <c r="GY76" s="42"/>
      <c r="GZ76" s="42"/>
      <c r="HA76" s="42"/>
      <c r="HB76" s="42"/>
      <c r="HC76" s="42"/>
      <c r="HD76" s="42"/>
      <c r="HE76" s="42"/>
      <c r="HF76" s="42"/>
      <c r="HG76" s="42"/>
      <c r="HH76" s="42"/>
      <c r="HI76" s="42"/>
      <c r="HJ76" s="42"/>
      <c r="HK76" s="42"/>
      <c r="HL76" s="42"/>
      <c r="HM76" s="42"/>
      <c r="HN76" s="42"/>
      <c r="HO76" s="42"/>
      <c r="HP76" s="42"/>
      <c r="HQ76" s="42"/>
      <c r="HR76" s="42"/>
      <c r="HS76" s="42"/>
      <c r="HT76" s="42"/>
      <c r="HU76" s="42"/>
      <c r="HV76" s="42"/>
      <c r="HW76" s="42"/>
      <c r="HX76" s="42"/>
      <c r="HY76" s="42"/>
      <c r="HZ76" s="42"/>
      <c r="IA76" s="42"/>
      <c r="IB76" s="42"/>
      <c r="IC76" s="42"/>
      <c r="ID76" s="42"/>
      <c r="IE76" s="42"/>
      <c r="IF76" s="42"/>
      <c r="IG76" s="42"/>
      <c r="IH76" s="42"/>
      <c r="II76" s="42"/>
      <c r="IJ76" s="42"/>
      <c r="IK76" s="42"/>
      <c r="IL76" s="42"/>
      <c r="IM76" s="42"/>
      <c r="IN76" s="42"/>
      <c r="IO76" s="42"/>
      <c r="IP76" s="42"/>
      <c r="IQ76" s="42"/>
      <c r="IR76" s="42"/>
      <c r="IS76" s="42"/>
      <c r="IT76" s="42"/>
      <c r="IU76" s="42"/>
      <c r="IV76" s="42"/>
      <c r="IW76" s="42"/>
      <c r="IX76" s="42"/>
      <c r="IY76" s="42"/>
      <c r="IZ76" s="42"/>
      <c r="JA76" s="42"/>
      <c r="JB76" s="42"/>
      <c r="JC76" s="42"/>
      <c r="JD76" s="42"/>
      <c r="JE76" s="42"/>
      <c r="JF76" s="42"/>
      <c r="JG76" s="42"/>
      <c r="JH76" s="42"/>
      <c r="JI76" s="42"/>
      <c r="JJ76" s="42"/>
      <c r="JK76" s="42"/>
      <c r="JL76" s="42"/>
      <c r="JM76" s="42"/>
      <c r="JN76" s="42"/>
      <c r="JO76" s="42"/>
      <c r="JP76" s="42"/>
      <c r="JQ76" s="42"/>
      <c r="JR76" s="42"/>
      <c r="JS76" s="42"/>
      <c r="JT76" s="42"/>
      <c r="JU76" s="42"/>
      <c r="JV76" s="42"/>
      <c r="JW76" s="42"/>
      <c r="JX76" s="42"/>
      <c r="JY76" s="42"/>
      <c r="JZ76" s="42"/>
      <c r="KA76" s="42"/>
      <c r="KB76" s="42"/>
      <c r="KC76" s="42"/>
      <c r="KD76" s="42"/>
      <c r="KE76" s="42"/>
      <c r="KF76" s="42"/>
      <c r="KG76" s="42"/>
      <c r="KH76" s="42"/>
      <c r="KI76" s="42"/>
      <c r="KJ76" s="42"/>
      <c r="KK76" s="42"/>
      <c r="KL76" s="42"/>
      <c r="KM76" s="42"/>
      <c r="KN76" s="42"/>
      <c r="KO76" s="42"/>
      <c r="KP76" s="42"/>
      <c r="KQ76" s="42"/>
      <c r="KR76" s="42"/>
      <c r="KS76" s="42"/>
      <c r="KT76" s="42"/>
      <c r="KU76" s="42"/>
      <c r="KV76" s="42"/>
      <c r="KW76" s="42"/>
      <c r="KX76" s="42"/>
      <c r="KY76" s="42"/>
      <c r="KZ76" s="42"/>
      <c r="LA76" s="42"/>
      <c r="LB76" s="42"/>
      <c r="LC76" s="42"/>
      <c r="LD76" s="42"/>
      <c r="LE76" s="42"/>
      <c r="LF76" s="42"/>
      <c r="LG76" s="42"/>
      <c r="LH76" s="42"/>
      <c r="LI76" s="42"/>
      <c r="LJ76" s="42"/>
      <c r="LK76" s="42"/>
      <c r="LL76" s="42"/>
      <c r="LM76" s="42"/>
      <c r="LN76" s="42"/>
      <c r="LO76" s="42"/>
      <c r="LP76" s="42"/>
      <c r="LQ76" s="42"/>
      <c r="LR76" s="42"/>
      <c r="LS76" s="42"/>
      <c r="LT76" s="42"/>
      <c r="LU76" s="42"/>
      <c r="LV76" s="42"/>
      <c r="LW76" s="42"/>
      <c r="LX76" s="42"/>
      <c r="LY76" s="42"/>
      <c r="LZ76" s="42"/>
      <c r="MA76" s="42"/>
      <c r="MB76" s="42"/>
      <c r="MC76" s="42"/>
      <c r="MD76" s="42"/>
      <c r="ME76" s="42"/>
      <c r="MF76" s="42"/>
      <c r="MG76" s="42"/>
      <c r="MH76" s="42"/>
      <c r="MI76" s="42"/>
      <c r="MJ76" s="42"/>
      <c r="MK76" s="42"/>
      <c r="ML76" s="42"/>
      <c r="MM76" s="42"/>
      <c r="MN76" s="42"/>
      <c r="MO76" s="42"/>
      <c r="MP76" s="42"/>
      <c r="MQ76" s="42"/>
      <c r="MR76" s="42"/>
      <c r="MS76" s="42"/>
      <c r="MT76" s="42"/>
      <c r="MU76" s="42"/>
      <c r="MV76" s="42"/>
      <c r="MW76" s="42"/>
      <c r="MX76" s="42"/>
      <c r="MY76" s="42"/>
      <c r="MZ76" s="42"/>
      <c r="NA76" s="42"/>
      <c r="NB76" s="42"/>
      <c r="NC76" s="42"/>
      <c r="ND76" s="42"/>
      <c r="NE76" s="42"/>
      <c r="NF76" s="42"/>
      <c r="NG76" s="42"/>
      <c r="NH76" s="42"/>
      <c r="NI76" s="42"/>
      <c r="NJ76" s="42"/>
      <c r="NK76" s="42"/>
      <c r="NL76" s="42"/>
      <c r="NM76" s="42"/>
    </row>
    <row r="77" spans="1:377" s="13" customFormat="1" ht="19.5" customHeight="1" x14ac:dyDescent="0.55000000000000004">
      <c r="A77" s="25" t="s">
        <v>38</v>
      </c>
      <c r="B77" s="34">
        <f t="shared" si="125"/>
        <v>0</v>
      </c>
      <c r="C77" s="52">
        <f>+โครงการ2!C62</f>
        <v>0</v>
      </c>
      <c r="D77" s="52">
        <f>+โครงการ2!D62</f>
        <v>0</v>
      </c>
      <c r="E77" s="52">
        <f>+โครงการ2!E62</f>
        <v>0</v>
      </c>
      <c r="F77" s="34">
        <f t="shared" si="126"/>
        <v>0</v>
      </c>
      <c r="G77" s="52">
        <f>+โครงการ2!G62</f>
        <v>0</v>
      </c>
      <c r="H77" s="52">
        <f>+โครงการ2!H62</f>
        <v>0</v>
      </c>
      <c r="I77" s="52">
        <f>+โครงการ2!I62</f>
        <v>0</v>
      </c>
      <c r="J77" s="34">
        <f t="shared" si="127"/>
        <v>0</v>
      </c>
      <c r="K77" s="52">
        <f>+โครงการ2!K62</f>
        <v>0</v>
      </c>
      <c r="L77" s="52">
        <f>+โครงการ2!L62</f>
        <v>0</v>
      </c>
      <c r="M77" s="52">
        <f>+โครงการ2!M62</f>
        <v>0</v>
      </c>
      <c r="N77" s="34">
        <f t="shared" si="128"/>
        <v>0</v>
      </c>
      <c r="O77" s="52">
        <f>+โครงการ2!O62</f>
        <v>0</v>
      </c>
      <c r="P77" s="52">
        <f>+โครงการ2!P62</f>
        <v>0</v>
      </c>
      <c r="Q77" s="52">
        <f>+โครงการ2!Q62</f>
        <v>0</v>
      </c>
      <c r="R77" s="34">
        <f t="shared" si="129"/>
        <v>0</v>
      </c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  <c r="FP77" s="42"/>
      <c r="FQ77" s="42"/>
      <c r="FR77" s="42"/>
      <c r="FS77" s="42"/>
      <c r="FT77" s="42"/>
      <c r="FU77" s="42"/>
      <c r="FV77" s="42"/>
      <c r="FW77" s="42"/>
      <c r="FX77" s="42"/>
      <c r="FY77" s="42"/>
      <c r="FZ77" s="42"/>
      <c r="GA77" s="42"/>
      <c r="GB77" s="42"/>
      <c r="GC77" s="42"/>
      <c r="GD77" s="42"/>
      <c r="GE77" s="42"/>
      <c r="GF77" s="42"/>
      <c r="GG77" s="42"/>
      <c r="GH77" s="42"/>
      <c r="GI77" s="42"/>
      <c r="GJ77" s="42"/>
      <c r="GK77" s="42"/>
      <c r="GL77" s="42"/>
      <c r="GM77" s="42"/>
      <c r="GN77" s="42"/>
      <c r="GO77" s="42"/>
      <c r="GP77" s="42"/>
      <c r="GQ77" s="42"/>
      <c r="GR77" s="42"/>
      <c r="GS77" s="42"/>
      <c r="GT77" s="42"/>
      <c r="GU77" s="42"/>
      <c r="GV77" s="42"/>
      <c r="GW77" s="42"/>
      <c r="GX77" s="42"/>
      <c r="GY77" s="42"/>
      <c r="GZ77" s="42"/>
      <c r="HA77" s="42"/>
      <c r="HB77" s="42"/>
      <c r="HC77" s="42"/>
      <c r="HD77" s="42"/>
      <c r="HE77" s="42"/>
      <c r="HF77" s="42"/>
      <c r="HG77" s="42"/>
      <c r="HH77" s="42"/>
      <c r="HI77" s="42"/>
      <c r="HJ77" s="42"/>
      <c r="HK77" s="42"/>
      <c r="HL77" s="42"/>
      <c r="HM77" s="42"/>
      <c r="HN77" s="42"/>
      <c r="HO77" s="42"/>
      <c r="HP77" s="42"/>
      <c r="HQ77" s="42"/>
      <c r="HR77" s="42"/>
      <c r="HS77" s="42"/>
      <c r="HT77" s="42"/>
      <c r="HU77" s="42"/>
      <c r="HV77" s="42"/>
      <c r="HW77" s="42"/>
      <c r="HX77" s="42"/>
      <c r="HY77" s="42"/>
      <c r="HZ77" s="42"/>
      <c r="IA77" s="42"/>
      <c r="IB77" s="42"/>
      <c r="IC77" s="42"/>
      <c r="ID77" s="42"/>
      <c r="IE77" s="42"/>
      <c r="IF77" s="42"/>
      <c r="IG77" s="42"/>
      <c r="IH77" s="42"/>
      <c r="II77" s="42"/>
      <c r="IJ77" s="42"/>
      <c r="IK77" s="42"/>
      <c r="IL77" s="42"/>
      <c r="IM77" s="42"/>
      <c r="IN77" s="42"/>
      <c r="IO77" s="42"/>
      <c r="IP77" s="42"/>
      <c r="IQ77" s="42"/>
      <c r="IR77" s="42"/>
      <c r="IS77" s="42"/>
      <c r="IT77" s="42"/>
      <c r="IU77" s="42"/>
      <c r="IV77" s="42"/>
      <c r="IW77" s="42"/>
      <c r="IX77" s="42"/>
      <c r="IY77" s="42"/>
      <c r="IZ77" s="42"/>
      <c r="JA77" s="42"/>
      <c r="JB77" s="42"/>
      <c r="JC77" s="42"/>
      <c r="JD77" s="42"/>
      <c r="JE77" s="42"/>
      <c r="JF77" s="42"/>
      <c r="JG77" s="42"/>
      <c r="JH77" s="42"/>
      <c r="JI77" s="42"/>
      <c r="JJ77" s="42"/>
      <c r="JK77" s="42"/>
      <c r="JL77" s="42"/>
      <c r="JM77" s="42"/>
      <c r="JN77" s="42"/>
      <c r="JO77" s="42"/>
      <c r="JP77" s="42"/>
      <c r="JQ77" s="42"/>
      <c r="JR77" s="42"/>
      <c r="JS77" s="42"/>
      <c r="JT77" s="42"/>
      <c r="JU77" s="42"/>
      <c r="JV77" s="42"/>
      <c r="JW77" s="42"/>
      <c r="JX77" s="42"/>
      <c r="JY77" s="42"/>
      <c r="JZ77" s="42"/>
      <c r="KA77" s="42"/>
      <c r="KB77" s="42"/>
      <c r="KC77" s="42"/>
      <c r="KD77" s="42"/>
      <c r="KE77" s="42"/>
      <c r="KF77" s="42"/>
      <c r="KG77" s="42"/>
      <c r="KH77" s="42"/>
      <c r="KI77" s="42"/>
      <c r="KJ77" s="42"/>
      <c r="KK77" s="42"/>
      <c r="KL77" s="42"/>
      <c r="KM77" s="42"/>
      <c r="KN77" s="42"/>
      <c r="KO77" s="42"/>
      <c r="KP77" s="42"/>
      <c r="KQ77" s="42"/>
      <c r="KR77" s="42"/>
      <c r="KS77" s="42"/>
      <c r="KT77" s="42"/>
      <c r="KU77" s="42"/>
      <c r="KV77" s="42"/>
      <c r="KW77" s="42"/>
      <c r="KX77" s="42"/>
      <c r="KY77" s="42"/>
      <c r="KZ77" s="42"/>
      <c r="LA77" s="42"/>
      <c r="LB77" s="42"/>
      <c r="LC77" s="42"/>
      <c r="LD77" s="42"/>
      <c r="LE77" s="42"/>
      <c r="LF77" s="42"/>
      <c r="LG77" s="42"/>
      <c r="LH77" s="42"/>
      <c r="LI77" s="42"/>
      <c r="LJ77" s="42"/>
      <c r="LK77" s="42"/>
      <c r="LL77" s="42"/>
      <c r="LM77" s="42"/>
      <c r="LN77" s="42"/>
      <c r="LO77" s="42"/>
      <c r="LP77" s="42"/>
      <c r="LQ77" s="42"/>
      <c r="LR77" s="42"/>
      <c r="LS77" s="42"/>
      <c r="LT77" s="42"/>
      <c r="LU77" s="42"/>
      <c r="LV77" s="42"/>
      <c r="LW77" s="42"/>
      <c r="LX77" s="42"/>
      <c r="LY77" s="42"/>
      <c r="LZ77" s="42"/>
      <c r="MA77" s="42"/>
      <c r="MB77" s="42"/>
      <c r="MC77" s="42"/>
      <c r="MD77" s="42"/>
      <c r="ME77" s="42"/>
      <c r="MF77" s="42"/>
      <c r="MG77" s="42"/>
      <c r="MH77" s="42"/>
      <c r="MI77" s="42"/>
      <c r="MJ77" s="42"/>
      <c r="MK77" s="42"/>
      <c r="ML77" s="42"/>
      <c r="MM77" s="42"/>
      <c r="MN77" s="42"/>
      <c r="MO77" s="42"/>
      <c r="MP77" s="42"/>
      <c r="MQ77" s="42"/>
      <c r="MR77" s="42"/>
      <c r="MS77" s="42"/>
      <c r="MT77" s="42"/>
      <c r="MU77" s="42"/>
      <c r="MV77" s="42"/>
      <c r="MW77" s="42"/>
      <c r="MX77" s="42"/>
      <c r="MY77" s="42"/>
      <c r="MZ77" s="42"/>
      <c r="NA77" s="42"/>
      <c r="NB77" s="42"/>
      <c r="NC77" s="42"/>
      <c r="ND77" s="42"/>
      <c r="NE77" s="42"/>
      <c r="NF77" s="42"/>
      <c r="NG77" s="42"/>
      <c r="NH77" s="42"/>
      <c r="NI77" s="42"/>
      <c r="NJ77" s="42"/>
      <c r="NK77" s="42"/>
      <c r="NL77" s="42"/>
      <c r="NM77" s="42"/>
    </row>
    <row r="78" spans="1:377" s="13" customFormat="1" ht="19.5" customHeight="1" x14ac:dyDescent="0.55000000000000004">
      <c r="A78" s="57" t="s">
        <v>39</v>
      </c>
      <c r="B78" s="37">
        <f t="shared" si="125"/>
        <v>0</v>
      </c>
      <c r="C78" s="59">
        <f>+โครงการ2!C63</f>
        <v>0</v>
      </c>
      <c r="D78" s="59">
        <f>+โครงการ2!D63</f>
        <v>0</v>
      </c>
      <c r="E78" s="59">
        <f>+โครงการ2!E63</f>
        <v>0</v>
      </c>
      <c r="F78" s="37">
        <f t="shared" si="126"/>
        <v>0</v>
      </c>
      <c r="G78" s="59">
        <f>+โครงการ2!G63</f>
        <v>0</v>
      </c>
      <c r="H78" s="59">
        <f>+โครงการ2!H63</f>
        <v>0</v>
      </c>
      <c r="I78" s="59">
        <f>+โครงการ2!I63</f>
        <v>0</v>
      </c>
      <c r="J78" s="37">
        <f t="shared" si="127"/>
        <v>0</v>
      </c>
      <c r="K78" s="59">
        <f>+โครงการ2!K63</f>
        <v>0</v>
      </c>
      <c r="L78" s="59">
        <f>+โครงการ2!L63</f>
        <v>0</v>
      </c>
      <c r="M78" s="59">
        <f>+โครงการ2!M63</f>
        <v>0</v>
      </c>
      <c r="N78" s="37">
        <f t="shared" si="128"/>
        <v>0</v>
      </c>
      <c r="O78" s="59">
        <f>+โครงการ2!O63</f>
        <v>0</v>
      </c>
      <c r="P78" s="59">
        <f>+โครงการ2!P63</f>
        <v>0</v>
      </c>
      <c r="Q78" s="59">
        <f>+โครงการ2!Q63</f>
        <v>0</v>
      </c>
      <c r="R78" s="37">
        <f t="shared" si="129"/>
        <v>0</v>
      </c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  <c r="FP78" s="42"/>
      <c r="FQ78" s="42"/>
      <c r="FR78" s="42"/>
      <c r="FS78" s="42"/>
      <c r="FT78" s="42"/>
      <c r="FU78" s="42"/>
      <c r="FV78" s="42"/>
      <c r="FW78" s="42"/>
      <c r="FX78" s="42"/>
      <c r="FY78" s="42"/>
      <c r="FZ78" s="42"/>
      <c r="GA78" s="42"/>
      <c r="GB78" s="42"/>
      <c r="GC78" s="42"/>
      <c r="GD78" s="42"/>
      <c r="GE78" s="42"/>
      <c r="GF78" s="42"/>
      <c r="GG78" s="42"/>
      <c r="GH78" s="42"/>
      <c r="GI78" s="42"/>
      <c r="GJ78" s="42"/>
      <c r="GK78" s="42"/>
      <c r="GL78" s="42"/>
      <c r="GM78" s="42"/>
      <c r="GN78" s="42"/>
      <c r="GO78" s="42"/>
      <c r="GP78" s="42"/>
      <c r="GQ78" s="42"/>
      <c r="GR78" s="42"/>
      <c r="GS78" s="42"/>
      <c r="GT78" s="42"/>
      <c r="GU78" s="42"/>
      <c r="GV78" s="42"/>
      <c r="GW78" s="42"/>
      <c r="GX78" s="42"/>
      <c r="GY78" s="42"/>
      <c r="GZ78" s="42"/>
      <c r="HA78" s="42"/>
      <c r="HB78" s="42"/>
      <c r="HC78" s="42"/>
      <c r="HD78" s="42"/>
      <c r="HE78" s="42"/>
      <c r="HF78" s="42"/>
      <c r="HG78" s="42"/>
      <c r="HH78" s="42"/>
      <c r="HI78" s="42"/>
      <c r="HJ78" s="42"/>
      <c r="HK78" s="42"/>
      <c r="HL78" s="42"/>
      <c r="HM78" s="42"/>
      <c r="HN78" s="42"/>
      <c r="HO78" s="42"/>
      <c r="HP78" s="42"/>
      <c r="HQ78" s="42"/>
      <c r="HR78" s="42"/>
      <c r="HS78" s="42"/>
      <c r="HT78" s="42"/>
      <c r="HU78" s="42"/>
      <c r="HV78" s="42"/>
      <c r="HW78" s="42"/>
      <c r="HX78" s="42"/>
      <c r="HY78" s="42"/>
      <c r="HZ78" s="42"/>
      <c r="IA78" s="42"/>
      <c r="IB78" s="42"/>
      <c r="IC78" s="42"/>
      <c r="ID78" s="42"/>
      <c r="IE78" s="42"/>
      <c r="IF78" s="42"/>
      <c r="IG78" s="42"/>
      <c r="IH78" s="42"/>
      <c r="II78" s="42"/>
      <c r="IJ78" s="42"/>
      <c r="IK78" s="42"/>
      <c r="IL78" s="42"/>
      <c r="IM78" s="42"/>
      <c r="IN78" s="42"/>
      <c r="IO78" s="42"/>
      <c r="IP78" s="42"/>
      <c r="IQ78" s="42"/>
      <c r="IR78" s="42"/>
      <c r="IS78" s="42"/>
      <c r="IT78" s="42"/>
      <c r="IU78" s="42"/>
      <c r="IV78" s="42"/>
      <c r="IW78" s="42"/>
      <c r="IX78" s="42"/>
      <c r="IY78" s="42"/>
      <c r="IZ78" s="42"/>
      <c r="JA78" s="42"/>
      <c r="JB78" s="42"/>
      <c r="JC78" s="42"/>
      <c r="JD78" s="42"/>
      <c r="JE78" s="42"/>
      <c r="JF78" s="42"/>
      <c r="JG78" s="42"/>
      <c r="JH78" s="42"/>
      <c r="JI78" s="42"/>
      <c r="JJ78" s="42"/>
      <c r="JK78" s="42"/>
      <c r="JL78" s="42"/>
      <c r="JM78" s="42"/>
      <c r="JN78" s="42"/>
      <c r="JO78" s="42"/>
      <c r="JP78" s="42"/>
      <c r="JQ78" s="42"/>
      <c r="JR78" s="42"/>
      <c r="JS78" s="42"/>
      <c r="JT78" s="42"/>
      <c r="JU78" s="42"/>
      <c r="JV78" s="42"/>
      <c r="JW78" s="42"/>
      <c r="JX78" s="42"/>
      <c r="JY78" s="42"/>
      <c r="JZ78" s="42"/>
      <c r="KA78" s="42"/>
      <c r="KB78" s="42"/>
      <c r="KC78" s="42"/>
      <c r="KD78" s="42"/>
      <c r="KE78" s="42"/>
      <c r="KF78" s="42"/>
      <c r="KG78" s="42"/>
      <c r="KH78" s="42"/>
      <c r="KI78" s="42"/>
      <c r="KJ78" s="42"/>
      <c r="KK78" s="42"/>
      <c r="KL78" s="42"/>
      <c r="KM78" s="42"/>
      <c r="KN78" s="42"/>
      <c r="KO78" s="42"/>
      <c r="KP78" s="42"/>
      <c r="KQ78" s="42"/>
      <c r="KR78" s="42"/>
      <c r="KS78" s="42"/>
      <c r="KT78" s="42"/>
      <c r="KU78" s="42"/>
      <c r="KV78" s="42"/>
      <c r="KW78" s="42"/>
      <c r="KX78" s="42"/>
      <c r="KY78" s="42"/>
      <c r="KZ78" s="42"/>
      <c r="LA78" s="42"/>
      <c r="LB78" s="42"/>
      <c r="LC78" s="42"/>
      <c r="LD78" s="42"/>
      <c r="LE78" s="42"/>
      <c r="LF78" s="42"/>
      <c r="LG78" s="42"/>
      <c r="LH78" s="42"/>
      <c r="LI78" s="42"/>
      <c r="LJ78" s="42"/>
      <c r="LK78" s="42"/>
      <c r="LL78" s="42"/>
      <c r="LM78" s="42"/>
      <c r="LN78" s="42"/>
      <c r="LO78" s="42"/>
      <c r="LP78" s="42"/>
      <c r="LQ78" s="42"/>
      <c r="LR78" s="42"/>
      <c r="LS78" s="42"/>
      <c r="LT78" s="42"/>
      <c r="LU78" s="42"/>
      <c r="LV78" s="42"/>
      <c r="LW78" s="42"/>
      <c r="LX78" s="42"/>
      <c r="LY78" s="42"/>
      <c r="LZ78" s="42"/>
      <c r="MA78" s="42"/>
      <c r="MB78" s="42"/>
      <c r="MC78" s="42"/>
      <c r="MD78" s="42"/>
      <c r="ME78" s="42"/>
      <c r="MF78" s="42"/>
      <c r="MG78" s="42"/>
      <c r="MH78" s="42"/>
      <c r="MI78" s="42"/>
      <c r="MJ78" s="42"/>
      <c r="MK78" s="42"/>
      <c r="ML78" s="42"/>
      <c r="MM78" s="42"/>
      <c r="MN78" s="42"/>
      <c r="MO78" s="42"/>
      <c r="MP78" s="42"/>
      <c r="MQ78" s="42"/>
      <c r="MR78" s="42"/>
      <c r="MS78" s="42"/>
      <c r="MT78" s="42"/>
      <c r="MU78" s="42"/>
      <c r="MV78" s="42"/>
      <c r="MW78" s="42"/>
      <c r="MX78" s="42"/>
      <c r="MY78" s="42"/>
      <c r="MZ78" s="42"/>
      <c r="NA78" s="42"/>
      <c r="NB78" s="42"/>
      <c r="NC78" s="42"/>
      <c r="ND78" s="42"/>
      <c r="NE78" s="42"/>
      <c r="NF78" s="42"/>
      <c r="NG78" s="42"/>
      <c r="NH78" s="42"/>
      <c r="NI78" s="42"/>
      <c r="NJ78" s="42"/>
      <c r="NK78" s="42"/>
      <c r="NL78" s="42"/>
      <c r="NM78" s="42"/>
    </row>
    <row r="79" spans="1:377" s="13" customFormat="1" ht="24.95" customHeight="1" x14ac:dyDescent="0.55000000000000004">
      <c r="A79" s="49" t="s">
        <v>43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  <c r="FP79" s="42"/>
      <c r="FQ79" s="42"/>
      <c r="FR79" s="42"/>
      <c r="FS79" s="42"/>
      <c r="FT79" s="42"/>
      <c r="FU79" s="42"/>
      <c r="FV79" s="42"/>
      <c r="FW79" s="42"/>
      <c r="FX79" s="42"/>
      <c r="FY79" s="42"/>
      <c r="FZ79" s="42"/>
      <c r="GA79" s="42"/>
      <c r="GB79" s="42"/>
      <c r="GC79" s="42"/>
      <c r="GD79" s="42"/>
      <c r="GE79" s="42"/>
      <c r="GF79" s="42"/>
      <c r="GG79" s="42"/>
      <c r="GH79" s="42"/>
      <c r="GI79" s="42"/>
      <c r="GJ79" s="42"/>
      <c r="GK79" s="42"/>
      <c r="GL79" s="42"/>
      <c r="GM79" s="42"/>
      <c r="GN79" s="42"/>
      <c r="GO79" s="42"/>
      <c r="GP79" s="42"/>
      <c r="GQ79" s="42"/>
      <c r="GR79" s="42"/>
      <c r="GS79" s="42"/>
      <c r="GT79" s="42"/>
      <c r="GU79" s="42"/>
      <c r="GV79" s="42"/>
      <c r="GW79" s="42"/>
      <c r="GX79" s="42"/>
      <c r="GY79" s="42"/>
      <c r="GZ79" s="42"/>
      <c r="HA79" s="42"/>
      <c r="HB79" s="42"/>
      <c r="HC79" s="42"/>
      <c r="HD79" s="42"/>
      <c r="HE79" s="42"/>
      <c r="HF79" s="42"/>
      <c r="HG79" s="42"/>
      <c r="HH79" s="42"/>
      <c r="HI79" s="42"/>
      <c r="HJ79" s="42"/>
      <c r="HK79" s="42"/>
      <c r="HL79" s="42"/>
      <c r="HM79" s="42"/>
      <c r="HN79" s="42"/>
      <c r="HO79" s="42"/>
      <c r="HP79" s="42"/>
      <c r="HQ79" s="42"/>
      <c r="HR79" s="42"/>
      <c r="HS79" s="42"/>
      <c r="HT79" s="42"/>
      <c r="HU79" s="42"/>
      <c r="HV79" s="42"/>
      <c r="HW79" s="42"/>
      <c r="HX79" s="42"/>
      <c r="HY79" s="42"/>
      <c r="HZ79" s="42"/>
      <c r="IA79" s="42"/>
      <c r="IB79" s="42"/>
      <c r="IC79" s="42"/>
      <c r="ID79" s="42"/>
      <c r="IE79" s="42"/>
      <c r="IF79" s="42"/>
      <c r="IG79" s="42"/>
      <c r="IH79" s="42"/>
      <c r="II79" s="42"/>
      <c r="IJ79" s="42"/>
      <c r="IK79" s="42"/>
      <c r="IL79" s="42"/>
      <c r="IM79" s="42"/>
      <c r="IN79" s="42"/>
      <c r="IO79" s="42"/>
      <c r="IP79" s="42"/>
      <c r="IQ79" s="42"/>
      <c r="IR79" s="42"/>
      <c r="IS79" s="42"/>
      <c r="IT79" s="42"/>
      <c r="IU79" s="42"/>
      <c r="IV79" s="42"/>
      <c r="IW79" s="42"/>
      <c r="IX79" s="42"/>
      <c r="IY79" s="42"/>
      <c r="IZ79" s="42"/>
      <c r="JA79" s="42"/>
      <c r="JB79" s="42"/>
      <c r="JC79" s="42"/>
      <c r="JD79" s="42"/>
      <c r="JE79" s="42"/>
      <c r="JF79" s="42"/>
      <c r="JG79" s="42"/>
      <c r="JH79" s="42"/>
      <c r="JI79" s="42"/>
      <c r="JJ79" s="42"/>
      <c r="JK79" s="42"/>
      <c r="JL79" s="42"/>
      <c r="JM79" s="42"/>
      <c r="JN79" s="42"/>
      <c r="JO79" s="42"/>
      <c r="JP79" s="42"/>
      <c r="JQ79" s="42"/>
      <c r="JR79" s="42"/>
      <c r="JS79" s="42"/>
      <c r="JT79" s="42"/>
      <c r="JU79" s="42"/>
      <c r="JV79" s="42"/>
      <c r="JW79" s="42"/>
      <c r="JX79" s="42"/>
      <c r="JY79" s="42"/>
      <c r="JZ79" s="42"/>
      <c r="KA79" s="42"/>
      <c r="KB79" s="42"/>
      <c r="KC79" s="42"/>
      <c r="KD79" s="42"/>
      <c r="KE79" s="42"/>
      <c r="KF79" s="42"/>
      <c r="KG79" s="42"/>
      <c r="KH79" s="42"/>
      <c r="KI79" s="42"/>
      <c r="KJ79" s="42"/>
      <c r="KK79" s="42"/>
      <c r="KL79" s="42"/>
      <c r="KM79" s="42"/>
      <c r="KN79" s="42"/>
      <c r="KO79" s="42"/>
      <c r="KP79" s="42"/>
      <c r="KQ79" s="42"/>
      <c r="KR79" s="42"/>
      <c r="KS79" s="42"/>
      <c r="KT79" s="42"/>
      <c r="KU79" s="42"/>
      <c r="KV79" s="42"/>
      <c r="KW79" s="42"/>
      <c r="KX79" s="42"/>
      <c r="KY79" s="42"/>
      <c r="KZ79" s="42"/>
      <c r="LA79" s="42"/>
      <c r="LB79" s="42"/>
      <c r="LC79" s="42"/>
      <c r="LD79" s="42"/>
      <c r="LE79" s="42"/>
      <c r="LF79" s="42"/>
      <c r="LG79" s="42"/>
      <c r="LH79" s="42"/>
      <c r="LI79" s="42"/>
      <c r="LJ79" s="42"/>
      <c r="LK79" s="42"/>
      <c r="LL79" s="42"/>
      <c r="LM79" s="42"/>
      <c r="LN79" s="42"/>
      <c r="LO79" s="42"/>
      <c r="LP79" s="42"/>
      <c r="LQ79" s="42"/>
      <c r="LR79" s="42"/>
      <c r="LS79" s="42"/>
      <c r="LT79" s="42"/>
      <c r="LU79" s="42"/>
      <c r="LV79" s="42"/>
      <c r="LW79" s="42"/>
      <c r="LX79" s="42"/>
      <c r="LY79" s="42"/>
      <c r="LZ79" s="42"/>
      <c r="MA79" s="42"/>
      <c r="MB79" s="42"/>
      <c r="MC79" s="42"/>
      <c r="MD79" s="42"/>
      <c r="ME79" s="42"/>
      <c r="MF79" s="42"/>
      <c r="MG79" s="42"/>
      <c r="MH79" s="42"/>
      <c r="MI79" s="42"/>
      <c r="MJ79" s="42"/>
      <c r="MK79" s="42"/>
      <c r="ML79" s="42"/>
      <c r="MM79" s="42"/>
      <c r="MN79" s="42"/>
      <c r="MO79" s="42"/>
      <c r="MP79" s="42"/>
      <c r="MQ79" s="42"/>
      <c r="MR79" s="42"/>
      <c r="MS79" s="42"/>
      <c r="MT79" s="42"/>
      <c r="MU79" s="42"/>
      <c r="MV79" s="42"/>
      <c r="MW79" s="42"/>
      <c r="MX79" s="42"/>
      <c r="MY79" s="42"/>
      <c r="MZ79" s="42"/>
      <c r="NA79" s="42"/>
      <c r="NB79" s="42"/>
      <c r="NC79" s="42"/>
      <c r="ND79" s="42"/>
      <c r="NE79" s="42"/>
      <c r="NF79" s="42"/>
      <c r="NG79" s="42"/>
      <c r="NH79" s="42"/>
      <c r="NI79" s="42"/>
      <c r="NJ79" s="42"/>
      <c r="NK79" s="42"/>
      <c r="NL79" s="42"/>
      <c r="NM79" s="42"/>
    </row>
    <row r="80" spans="1:377" s="19" customFormat="1" ht="19.5" customHeight="1" x14ac:dyDescent="0.2">
      <c r="A80" s="107" t="s">
        <v>14</v>
      </c>
      <c r="B80" s="109" t="s">
        <v>15</v>
      </c>
      <c r="C80" s="102" t="s">
        <v>16</v>
      </c>
      <c r="D80" s="103"/>
      <c r="E80" s="104"/>
      <c r="F80" s="105" t="s">
        <v>17</v>
      </c>
      <c r="G80" s="102" t="s">
        <v>18</v>
      </c>
      <c r="H80" s="103"/>
      <c r="I80" s="104"/>
      <c r="J80" s="105" t="s">
        <v>19</v>
      </c>
      <c r="K80" s="102" t="s">
        <v>20</v>
      </c>
      <c r="L80" s="103"/>
      <c r="M80" s="104"/>
      <c r="N80" s="105" t="s">
        <v>21</v>
      </c>
      <c r="O80" s="102" t="s">
        <v>22</v>
      </c>
      <c r="P80" s="103"/>
      <c r="Q80" s="104"/>
      <c r="R80" s="105" t="s">
        <v>23</v>
      </c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83"/>
      <c r="BT80" s="83"/>
      <c r="BU80" s="83"/>
      <c r="BV80" s="83"/>
      <c r="BW80" s="83"/>
      <c r="BX80" s="83"/>
      <c r="BY80" s="83"/>
      <c r="BZ80" s="83"/>
      <c r="CA80" s="83"/>
      <c r="CB80" s="83"/>
      <c r="CC80" s="83"/>
      <c r="CD80" s="83"/>
      <c r="CE80" s="83"/>
      <c r="CF80" s="83"/>
      <c r="CG80" s="83"/>
      <c r="CH80" s="83"/>
      <c r="CI80" s="83"/>
      <c r="CJ80" s="83"/>
      <c r="CK80" s="83"/>
      <c r="CL80" s="83"/>
      <c r="CM80" s="83"/>
      <c r="CN80" s="83"/>
      <c r="CO80" s="83"/>
      <c r="CP80" s="83"/>
      <c r="CQ80" s="83"/>
      <c r="CR80" s="83"/>
      <c r="CS80" s="83"/>
      <c r="CT80" s="83"/>
      <c r="CU80" s="83"/>
      <c r="CV80" s="83"/>
      <c r="CW80" s="83"/>
      <c r="CX80" s="83"/>
      <c r="CY80" s="83"/>
      <c r="CZ80" s="83"/>
      <c r="DA80" s="83"/>
      <c r="DB80" s="83"/>
      <c r="DC80" s="83"/>
      <c r="DD80" s="83"/>
      <c r="DE80" s="83"/>
      <c r="DF80" s="83"/>
      <c r="DG80" s="83"/>
      <c r="DH80" s="83"/>
      <c r="DI80" s="83"/>
      <c r="DJ80" s="83"/>
      <c r="DK80" s="83"/>
      <c r="DL80" s="83"/>
      <c r="DM80" s="83"/>
      <c r="DN80" s="83"/>
      <c r="DO80" s="83"/>
      <c r="DP80" s="83"/>
      <c r="DQ80" s="83"/>
      <c r="DR80" s="83"/>
      <c r="DS80" s="83"/>
      <c r="DT80" s="83"/>
      <c r="DU80" s="83"/>
      <c r="DV80" s="83"/>
      <c r="DW80" s="83"/>
      <c r="DX80" s="83"/>
      <c r="DY80" s="83"/>
      <c r="DZ80" s="83"/>
      <c r="EA80" s="83"/>
      <c r="EB80" s="83"/>
      <c r="EC80" s="83"/>
      <c r="ED80" s="83"/>
      <c r="EE80" s="83"/>
      <c r="EF80" s="83"/>
      <c r="EG80" s="83"/>
      <c r="EH80" s="83"/>
      <c r="EI80" s="83"/>
      <c r="EJ80" s="83"/>
      <c r="EK80" s="83"/>
      <c r="EL80" s="83"/>
      <c r="EM80" s="83"/>
      <c r="EN80" s="83"/>
      <c r="EO80" s="83"/>
      <c r="EP80" s="83"/>
      <c r="EQ80" s="83"/>
      <c r="ER80" s="83"/>
      <c r="ES80" s="83"/>
      <c r="ET80" s="83"/>
      <c r="EU80" s="83"/>
      <c r="EV80" s="83"/>
      <c r="EW80" s="83"/>
      <c r="EX80" s="83"/>
      <c r="EY80" s="83"/>
      <c r="EZ80" s="83"/>
      <c r="FA80" s="83"/>
      <c r="FB80" s="83"/>
      <c r="FC80" s="83"/>
      <c r="FD80" s="83"/>
      <c r="FE80" s="83"/>
      <c r="FF80" s="83"/>
      <c r="FG80" s="83"/>
      <c r="FH80" s="83"/>
      <c r="FI80" s="83"/>
      <c r="FJ80" s="83"/>
      <c r="FK80" s="83"/>
      <c r="FL80" s="83"/>
      <c r="FM80" s="83"/>
      <c r="FN80" s="83"/>
      <c r="FO80" s="83"/>
      <c r="FP80" s="83"/>
      <c r="FQ80" s="83"/>
      <c r="FR80" s="83"/>
      <c r="FS80" s="83"/>
      <c r="FT80" s="83"/>
      <c r="FU80" s="83"/>
      <c r="FV80" s="83"/>
      <c r="FW80" s="83"/>
      <c r="FX80" s="83"/>
      <c r="FY80" s="83"/>
      <c r="FZ80" s="83"/>
      <c r="GA80" s="83"/>
      <c r="GB80" s="83"/>
      <c r="GC80" s="83"/>
      <c r="GD80" s="83"/>
      <c r="GE80" s="83"/>
      <c r="GF80" s="83"/>
      <c r="GG80" s="83"/>
      <c r="GH80" s="83"/>
      <c r="GI80" s="83"/>
      <c r="GJ80" s="83"/>
      <c r="GK80" s="83"/>
      <c r="GL80" s="83"/>
      <c r="GM80" s="83"/>
      <c r="GN80" s="83"/>
      <c r="GO80" s="83"/>
      <c r="GP80" s="83"/>
      <c r="GQ80" s="83"/>
      <c r="GR80" s="83"/>
      <c r="GS80" s="83"/>
      <c r="GT80" s="83"/>
      <c r="GU80" s="83"/>
      <c r="GV80" s="83"/>
      <c r="GW80" s="83"/>
      <c r="GX80" s="83"/>
      <c r="GY80" s="83"/>
      <c r="GZ80" s="83"/>
      <c r="HA80" s="83"/>
      <c r="HB80" s="83"/>
      <c r="HC80" s="83"/>
      <c r="HD80" s="83"/>
      <c r="HE80" s="83"/>
      <c r="HF80" s="83"/>
      <c r="HG80" s="83"/>
      <c r="HH80" s="83"/>
      <c r="HI80" s="83"/>
      <c r="HJ80" s="83"/>
      <c r="HK80" s="83"/>
      <c r="HL80" s="83"/>
      <c r="HM80" s="83"/>
      <c r="HN80" s="83"/>
      <c r="HO80" s="83"/>
      <c r="HP80" s="83"/>
      <c r="HQ80" s="83"/>
      <c r="HR80" s="83"/>
      <c r="HS80" s="83"/>
      <c r="HT80" s="83"/>
      <c r="HU80" s="83"/>
      <c r="HV80" s="83"/>
      <c r="HW80" s="83"/>
      <c r="HX80" s="83"/>
      <c r="HY80" s="83"/>
      <c r="HZ80" s="83"/>
      <c r="IA80" s="83"/>
      <c r="IB80" s="83"/>
      <c r="IC80" s="83"/>
      <c r="ID80" s="83"/>
      <c r="IE80" s="83"/>
      <c r="IF80" s="83"/>
      <c r="IG80" s="83"/>
      <c r="IH80" s="83"/>
      <c r="II80" s="83"/>
      <c r="IJ80" s="83"/>
      <c r="IK80" s="83"/>
      <c r="IL80" s="83"/>
      <c r="IM80" s="83"/>
      <c r="IN80" s="83"/>
      <c r="IO80" s="83"/>
      <c r="IP80" s="83"/>
      <c r="IQ80" s="83"/>
      <c r="IR80" s="83"/>
      <c r="IS80" s="83"/>
      <c r="IT80" s="83"/>
      <c r="IU80" s="83"/>
      <c r="IV80" s="83"/>
      <c r="IW80" s="83"/>
      <c r="IX80" s="83"/>
      <c r="IY80" s="83"/>
      <c r="IZ80" s="83"/>
      <c r="JA80" s="83"/>
      <c r="JB80" s="83"/>
      <c r="JC80" s="83"/>
      <c r="JD80" s="83"/>
      <c r="JE80" s="83"/>
      <c r="JF80" s="83"/>
      <c r="JG80" s="83"/>
      <c r="JH80" s="83"/>
      <c r="JI80" s="83"/>
      <c r="JJ80" s="83"/>
      <c r="JK80" s="83"/>
      <c r="JL80" s="83"/>
      <c r="JM80" s="83"/>
      <c r="JN80" s="83"/>
      <c r="JO80" s="83"/>
      <c r="JP80" s="83"/>
      <c r="JQ80" s="83"/>
      <c r="JR80" s="83"/>
      <c r="JS80" s="83"/>
      <c r="JT80" s="83"/>
      <c r="JU80" s="83"/>
      <c r="JV80" s="83"/>
      <c r="JW80" s="83"/>
      <c r="JX80" s="83"/>
      <c r="JY80" s="83"/>
      <c r="JZ80" s="83"/>
      <c r="KA80" s="83"/>
      <c r="KB80" s="83"/>
      <c r="KC80" s="83"/>
      <c r="KD80" s="83"/>
      <c r="KE80" s="83"/>
      <c r="KF80" s="83"/>
      <c r="KG80" s="83"/>
      <c r="KH80" s="83"/>
      <c r="KI80" s="83"/>
      <c r="KJ80" s="83"/>
      <c r="KK80" s="83"/>
      <c r="KL80" s="83"/>
      <c r="KM80" s="83"/>
      <c r="KN80" s="83"/>
      <c r="KO80" s="83"/>
      <c r="KP80" s="83"/>
      <c r="KQ80" s="83"/>
      <c r="KR80" s="83"/>
      <c r="KS80" s="83"/>
      <c r="KT80" s="83"/>
      <c r="KU80" s="83"/>
      <c r="KV80" s="83"/>
      <c r="KW80" s="83"/>
      <c r="KX80" s="83"/>
      <c r="KY80" s="83"/>
      <c r="KZ80" s="83"/>
      <c r="LA80" s="83"/>
      <c r="LB80" s="83"/>
      <c r="LC80" s="83"/>
      <c r="LD80" s="83"/>
      <c r="LE80" s="83"/>
      <c r="LF80" s="83"/>
      <c r="LG80" s="83"/>
      <c r="LH80" s="83"/>
      <c r="LI80" s="83"/>
      <c r="LJ80" s="83"/>
      <c r="LK80" s="83"/>
      <c r="LL80" s="83"/>
      <c r="LM80" s="83"/>
      <c r="LN80" s="83"/>
      <c r="LO80" s="83"/>
      <c r="LP80" s="83"/>
      <c r="LQ80" s="83"/>
      <c r="LR80" s="83"/>
      <c r="LS80" s="83"/>
      <c r="LT80" s="83"/>
      <c r="LU80" s="83"/>
      <c r="LV80" s="83"/>
      <c r="LW80" s="83"/>
      <c r="LX80" s="83"/>
      <c r="LY80" s="83"/>
      <c r="LZ80" s="83"/>
      <c r="MA80" s="83"/>
      <c r="MB80" s="83"/>
      <c r="MC80" s="83"/>
      <c r="MD80" s="83"/>
      <c r="ME80" s="83"/>
      <c r="MF80" s="83"/>
      <c r="MG80" s="83"/>
      <c r="MH80" s="83"/>
      <c r="MI80" s="83"/>
      <c r="MJ80" s="83"/>
      <c r="MK80" s="83"/>
      <c r="ML80" s="83"/>
      <c r="MM80" s="83"/>
      <c r="MN80" s="83"/>
      <c r="MO80" s="83"/>
      <c r="MP80" s="83"/>
      <c r="MQ80" s="83"/>
      <c r="MR80" s="83"/>
      <c r="MS80" s="83"/>
      <c r="MT80" s="83"/>
      <c r="MU80" s="83"/>
      <c r="MV80" s="83"/>
      <c r="MW80" s="83"/>
      <c r="MX80" s="83"/>
      <c r="MY80" s="83"/>
      <c r="MZ80" s="83"/>
      <c r="NA80" s="83"/>
      <c r="NB80" s="83"/>
      <c r="NC80" s="83"/>
      <c r="ND80" s="83"/>
      <c r="NE80" s="83"/>
      <c r="NF80" s="83"/>
      <c r="NG80" s="83"/>
      <c r="NH80" s="83"/>
      <c r="NI80" s="83"/>
      <c r="NJ80" s="83"/>
      <c r="NK80" s="83"/>
      <c r="NL80" s="83"/>
      <c r="NM80" s="83"/>
    </row>
    <row r="81" spans="1:377" s="19" customFormat="1" ht="22.5" customHeight="1" x14ac:dyDescent="0.2">
      <c r="A81" s="108"/>
      <c r="B81" s="110"/>
      <c r="C81" s="50" t="s">
        <v>54</v>
      </c>
      <c r="D81" s="50" t="s">
        <v>24</v>
      </c>
      <c r="E81" s="50" t="s">
        <v>25</v>
      </c>
      <c r="F81" s="106"/>
      <c r="G81" s="50" t="s">
        <v>26</v>
      </c>
      <c r="H81" s="50" t="s">
        <v>27</v>
      </c>
      <c r="I81" s="50" t="s">
        <v>28</v>
      </c>
      <c r="J81" s="106"/>
      <c r="K81" s="50" t="s">
        <v>55</v>
      </c>
      <c r="L81" s="50" t="s">
        <v>56</v>
      </c>
      <c r="M81" s="50" t="s">
        <v>57</v>
      </c>
      <c r="N81" s="106"/>
      <c r="O81" s="50" t="s">
        <v>58</v>
      </c>
      <c r="P81" s="50" t="s">
        <v>59</v>
      </c>
      <c r="Q81" s="50" t="s">
        <v>60</v>
      </c>
      <c r="R81" s="106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  <c r="BM81" s="83"/>
      <c r="BN81" s="83"/>
      <c r="BO81" s="83"/>
      <c r="BP81" s="83"/>
      <c r="BQ81" s="83"/>
      <c r="BR81" s="83"/>
      <c r="BS81" s="83"/>
      <c r="BT81" s="83"/>
      <c r="BU81" s="83"/>
      <c r="BV81" s="83"/>
      <c r="BW81" s="83"/>
      <c r="BX81" s="83"/>
      <c r="BY81" s="83"/>
      <c r="BZ81" s="83"/>
      <c r="CA81" s="83"/>
      <c r="CB81" s="83"/>
      <c r="CC81" s="83"/>
      <c r="CD81" s="83"/>
      <c r="CE81" s="83"/>
      <c r="CF81" s="83"/>
      <c r="CG81" s="83"/>
      <c r="CH81" s="83"/>
      <c r="CI81" s="83"/>
      <c r="CJ81" s="83"/>
      <c r="CK81" s="83"/>
      <c r="CL81" s="83"/>
      <c r="CM81" s="83"/>
      <c r="CN81" s="83"/>
      <c r="CO81" s="83"/>
      <c r="CP81" s="83"/>
      <c r="CQ81" s="83"/>
      <c r="CR81" s="83"/>
      <c r="CS81" s="83"/>
      <c r="CT81" s="83"/>
      <c r="CU81" s="83"/>
      <c r="CV81" s="83"/>
      <c r="CW81" s="83"/>
      <c r="CX81" s="83"/>
      <c r="CY81" s="83"/>
      <c r="CZ81" s="83"/>
      <c r="DA81" s="83"/>
      <c r="DB81" s="83"/>
      <c r="DC81" s="83"/>
      <c r="DD81" s="83"/>
      <c r="DE81" s="83"/>
      <c r="DF81" s="83"/>
      <c r="DG81" s="83"/>
      <c r="DH81" s="83"/>
      <c r="DI81" s="83"/>
      <c r="DJ81" s="83"/>
      <c r="DK81" s="83"/>
      <c r="DL81" s="83"/>
      <c r="DM81" s="83"/>
      <c r="DN81" s="83"/>
      <c r="DO81" s="83"/>
      <c r="DP81" s="83"/>
      <c r="DQ81" s="83"/>
      <c r="DR81" s="83"/>
      <c r="DS81" s="83"/>
      <c r="DT81" s="83"/>
      <c r="DU81" s="83"/>
      <c r="DV81" s="83"/>
      <c r="DW81" s="83"/>
      <c r="DX81" s="83"/>
      <c r="DY81" s="83"/>
      <c r="DZ81" s="83"/>
      <c r="EA81" s="83"/>
      <c r="EB81" s="83"/>
      <c r="EC81" s="83"/>
      <c r="ED81" s="83"/>
      <c r="EE81" s="83"/>
      <c r="EF81" s="83"/>
      <c r="EG81" s="83"/>
      <c r="EH81" s="83"/>
      <c r="EI81" s="83"/>
      <c r="EJ81" s="83"/>
      <c r="EK81" s="83"/>
      <c r="EL81" s="83"/>
      <c r="EM81" s="83"/>
      <c r="EN81" s="83"/>
      <c r="EO81" s="83"/>
      <c r="EP81" s="83"/>
      <c r="EQ81" s="83"/>
      <c r="ER81" s="83"/>
      <c r="ES81" s="83"/>
      <c r="ET81" s="83"/>
      <c r="EU81" s="83"/>
      <c r="EV81" s="83"/>
      <c r="EW81" s="83"/>
      <c r="EX81" s="83"/>
      <c r="EY81" s="83"/>
      <c r="EZ81" s="83"/>
      <c r="FA81" s="83"/>
      <c r="FB81" s="83"/>
      <c r="FC81" s="83"/>
      <c r="FD81" s="83"/>
      <c r="FE81" s="83"/>
      <c r="FF81" s="83"/>
      <c r="FG81" s="83"/>
      <c r="FH81" s="83"/>
      <c r="FI81" s="83"/>
      <c r="FJ81" s="83"/>
      <c r="FK81" s="83"/>
      <c r="FL81" s="83"/>
      <c r="FM81" s="83"/>
      <c r="FN81" s="83"/>
      <c r="FO81" s="83"/>
      <c r="FP81" s="83"/>
      <c r="FQ81" s="83"/>
      <c r="FR81" s="83"/>
      <c r="FS81" s="83"/>
      <c r="FT81" s="83"/>
      <c r="FU81" s="83"/>
      <c r="FV81" s="83"/>
      <c r="FW81" s="83"/>
      <c r="FX81" s="83"/>
      <c r="FY81" s="83"/>
      <c r="FZ81" s="83"/>
      <c r="GA81" s="83"/>
      <c r="GB81" s="83"/>
      <c r="GC81" s="83"/>
      <c r="GD81" s="83"/>
      <c r="GE81" s="83"/>
      <c r="GF81" s="83"/>
      <c r="GG81" s="83"/>
      <c r="GH81" s="83"/>
      <c r="GI81" s="83"/>
      <c r="GJ81" s="83"/>
      <c r="GK81" s="83"/>
      <c r="GL81" s="83"/>
      <c r="GM81" s="83"/>
      <c r="GN81" s="83"/>
      <c r="GO81" s="83"/>
      <c r="GP81" s="83"/>
      <c r="GQ81" s="83"/>
      <c r="GR81" s="83"/>
      <c r="GS81" s="83"/>
      <c r="GT81" s="83"/>
      <c r="GU81" s="83"/>
      <c r="GV81" s="83"/>
      <c r="GW81" s="83"/>
      <c r="GX81" s="83"/>
      <c r="GY81" s="83"/>
      <c r="GZ81" s="83"/>
      <c r="HA81" s="83"/>
      <c r="HB81" s="83"/>
      <c r="HC81" s="83"/>
      <c r="HD81" s="83"/>
      <c r="HE81" s="83"/>
      <c r="HF81" s="83"/>
      <c r="HG81" s="83"/>
      <c r="HH81" s="83"/>
      <c r="HI81" s="83"/>
      <c r="HJ81" s="83"/>
      <c r="HK81" s="83"/>
      <c r="HL81" s="83"/>
      <c r="HM81" s="83"/>
      <c r="HN81" s="83"/>
      <c r="HO81" s="83"/>
      <c r="HP81" s="83"/>
      <c r="HQ81" s="83"/>
      <c r="HR81" s="83"/>
      <c r="HS81" s="83"/>
      <c r="HT81" s="83"/>
      <c r="HU81" s="83"/>
      <c r="HV81" s="83"/>
      <c r="HW81" s="83"/>
      <c r="HX81" s="83"/>
      <c r="HY81" s="83"/>
      <c r="HZ81" s="83"/>
      <c r="IA81" s="83"/>
      <c r="IB81" s="83"/>
      <c r="IC81" s="83"/>
      <c r="ID81" s="83"/>
      <c r="IE81" s="83"/>
      <c r="IF81" s="83"/>
      <c r="IG81" s="83"/>
      <c r="IH81" s="83"/>
      <c r="II81" s="83"/>
      <c r="IJ81" s="83"/>
      <c r="IK81" s="83"/>
      <c r="IL81" s="83"/>
      <c r="IM81" s="83"/>
      <c r="IN81" s="83"/>
      <c r="IO81" s="83"/>
      <c r="IP81" s="83"/>
      <c r="IQ81" s="83"/>
      <c r="IR81" s="83"/>
      <c r="IS81" s="83"/>
      <c r="IT81" s="83"/>
      <c r="IU81" s="83"/>
      <c r="IV81" s="83"/>
      <c r="IW81" s="83"/>
      <c r="IX81" s="83"/>
      <c r="IY81" s="83"/>
      <c r="IZ81" s="83"/>
      <c r="JA81" s="83"/>
      <c r="JB81" s="83"/>
      <c r="JC81" s="83"/>
      <c r="JD81" s="83"/>
      <c r="JE81" s="83"/>
      <c r="JF81" s="83"/>
      <c r="JG81" s="83"/>
      <c r="JH81" s="83"/>
      <c r="JI81" s="83"/>
      <c r="JJ81" s="83"/>
      <c r="JK81" s="83"/>
      <c r="JL81" s="83"/>
      <c r="JM81" s="83"/>
      <c r="JN81" s="83"/>
      <c r="JO81" s="83"/>
      <c r="JP81" s="83"/>
      <c r="JQ81" s="83"/>
      <c r="JR81" s="83"/>
      <c r="JS81" s="83"/>
      <c r="JT81" s="83"/>
      <c r="JU81" s="83"/>
      <c r="JV81" s="83"/>
      <c r="JW81" s="83"/>
      <c r="JX81" s="83"/>
      <c r="JY81" s="83"/>
      <c r="JZ81" s="83"/>
      <c r="KA81" s="83"/>
      <c r="KB81" s="83"/>
      <c r="KC81" s="83"/>
      <c r="KD81" s="83"/>
      <c r="KE81" s="83"/>
      <c r="KF81" s="83"/>
      <c r="KG81" s="83"/>
      <c r="KH81" s="83"/>
      <c r="KI81" s="83"/>
      <c r="KJ81" s="83"/>
      <c r="KK81" s="83"/>
      <c r="KL81" s="83"/>
      <c r="KM81" s="83"/>
      <c r="KN81" s="83"/>
      <c r="KO81" s="83"/>
      <c r="KP81" s="83"/>
      <c r="KQ81" s="83"/>
      <c r="KR81" s="83"/>
      <c r="KS81" s="83"/>
      <c r="KT81" s="83"/>
      <c r="KU81" s="83"/>
      <c r="KV81" s="83"/>
      <c r="KW81" s="83"/>
      <c r="KX81" s="83"/>
      <c r="KY81" s="83"/>
      <c r="KZ81" s="83"/>
      <c r="LA81" s="83"/>
      <c r="LB81" s="83"/>
      <c r="LC81" s="83"/>
      <c r="LD81" s="83"/>
      <c r="LE81" s="83"/>
      <c r="LF81" s="83"/>
      <c r="LG81" s="83"/>
      <c r="LH81" s="83"/>
      <c r="LI81" s="83"/>
      <c r="LJ81" s="83"/>
      <c r="LK81" s="83"/>
      <c r="LL81" s="83"/>
      <c r="LM81" s="83"/>
      <c r="LN81" s="83"/>
      <c r="LO81" s="83"/>
      <c r="LP81" s="83"/>
      <c r="LQ81" s="83"/>
      <c r="LR81" s="83"/>
      <c r="LS81" s="83"/>
      <c r="LT81" s="83"/>
      <c r="LU81" s="83"/>
      <c r="LV81" s="83"/>
      <c r="LW81" s="83"/>
      <c r="LX81" s="83"/>
      <c r="LY81" s="83"/>
      <c r="LZ81" s="83"/>
      <c r="MA81" s="83"/>
      <c r="MB81" s="83"/>
      <c r="MC81" s="83"/>
      <c r="MD81" s="83"/>
      <c r="ME81" s="83"/>
      <c r="MF81" s="83"/>
      <c r="MG81" s="83"/>
      <c r="MH81" s="83"/>
      <c r="MI81" s="83"/>
      <c r="MJ81" s="83"/>
      <c r="MK81" s="83"/>
      <c r="ML81" s="83"/>
      <c r="MM81" s="83"/>
      <c r="MN81" s="83"/>
      <c r="MO81" s="83"/>
      <c r="MP81" s="83"/>
      <c r="MQ81" s="83"/>
      <c r="MR81" s="83"/>
      <c r="MS81" s="83"/>
      <c r="MT81" s="83"/>
      <c r="MU81" s="83"/>
      <c r="MV81" s="83"/>
      <c r="MW81" s="83"/>
      <c r="MX81" s="83"/>
      <c r="MY81" s="83"/>
      <c r="MZ81" s="83"/>
      <c r="NA81" s="83"/>
      <c r="NB81" s="83"/>
      <c r="NC81" s="83"/>
      <c r="ND81" s="83"/>
      <c r="NE81" s="83"/>
      <c r="NF81" s="83"/>
      <c r="NG81" s="83"/>
      <c r="NH81" s="83"/>
      <c r="NI81" s="83"/>
      <c r="NJ81" s="83"/>
      <c r="NK81" s="83"/>
      <c r="NL81" s="83"/>
      <c r="NM81" s="83"/>
    </row>
    <row r="82" spans="1:377" s="13" customFormat="1" ht="19.5" customHeight="1" x14ac:dyDescent="0.55000000000000004">
      <c r="A82" s="21" t="s">
        <v>29</v>
      </c>
      <c r="B82" s="33">
        <f>SUM(B83)</f>
        <v>28500</v>
      </c>
      <c r="C82" s="33">
        <f t="shared" ref="C82:C83" si="130">SUM(C83)</f>
        <v>0</v>
      </c>
      <c r="D82" s="33">
        <f t="shared" ref="D82:D83" si="131">SUM(D83)</f>
        <v>0</v>
      </c>
      <c r="E82" s="33">
        <f t="shared" ref="E82:E83" si="132">SUM(E83)</f>
        <v>0</v>
      </c>
      <c r="F82" s="33">
        <f t="shared" ref="F82:F83" si="133">SUM(F83)</f>
        <v>0</v>
      </c>
      <c r="G82" s="33">
        <f t="shared" ref="G82:G83" si="134">SUM(G83)</f>
        <v>0</v>
      </c>
      <c r="H82" s="33">
        <f t="shared" ref="H82:H83" si="135">SUM(H83)</f>
        <v>18500</v>
      </c>
      <c r="I82" s="33">
        <f t="shared" ref="I82:I83" si="136">SUM(I83)</f>
        <v>0</v>
      </c>
      <c r="J82" s="33">
        <f t="shared" ref="J82:J83" si="137">SUM(J83)</f>
        <v>18500</v>
      </c>
      <c r="K82" s="33">
        <f t="shared" ref="K82:K83" si="138">SUM(K83)</f>
        <v>10000</v>
      </c>
      <c r="L82" s="33">
        <f t="shared" ref="L82:L83" si="139">SUM(L83)</f>
        <v>0</v>
      </c>
      <c r="M82" s="33">
        <f t="shared" ref="M82:M83" si="140">SUM(M83)</f>
        <v>0</v>
      </c>
      <c r="N82" s="33">
        <f t="shared" ref="N82:N83" si="141">SUM(N83)</f>
        <v>10000</v>
      </c>
      <c r="O82" s="33">
        <f t="shared" ref="O82:O83" si="142">SUM(O83)</f>
        <v>0</v>
      </c>
      <c r="P82" s="33">
        <f t="shared" ref="P82:P83" si="143">SUM(P83)</f>
        <v>0</v>
      </c>
      <c r="Q82" s="33">
        <f t="shared" ref="Q82:Q83" si="144">SUM(Q83)</f>
        <v>0</v>
      </c>
      <c r="R82" s="33">
        <f t="shared" ref="R82:R83" si="145">SUM(R83)</f>
        <v>0</v>
      </c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  <c r="FP82" s="42"/>
      <c r="FQ82" s="42"/>
      <c r="FR82" s="42"/>
      <c r="FS82" s="42"/>
      <c r="FT82" s="42"/>
      <c r="FU82" s="42"/>
      <c r="FV82" s="42"/>
      <c r="FW82" s="42"/>
      <c r="FX82" s="42"/>
      <c r="FY82" s="42"/>
      <c r="FZ82" s="42"/>
      <c r="GA82" s="42"/>
      <c r="GB82" s="42"/>
      <c r="GC82" s="42"/>
      <c r="GD82" s="42"/>
      <c r="GE82" s="42"/>
      <c r="GF82" s="42"/>
      <c r="GG82" s="42"/>
      <c r="GH82" s="42"/>
      <c r="GI82" s="42"/>
      <c r="GJ82" s="42"/>
      <c r="GK82" s="42"/>
      <c r="GL82" s="42"/>
      <c r="GM82" s="42"/>
      <c r="GN82" s="42"/>
      <c r="GO82" s="42"/>
      <c r="GP82" s="42"/>
      <c r="GQ82" s="42"/>
      <c r="GR82" s="42"/>
      <c r="GS82" s="42"/>
      <c r="GT82" s="42"/>
      <c r="GU82" s="42"/>
      <c r="GV82" s="42"/>
      <c r="GW82" s="42"/>
      <c r="GX82" s="42"/>
      <c r="GY82" s="42"/>
      <c r="GZ82" s="42"/>
      <c r="HA82" s="42"/>
      <c r="HB82" s="42"/>
      <c r="HC82" s="42"/>
      <c r="HD82" s="42"/>
      <c r="HE82" s="42"/>
      <c r="HF82" s="42"/>
      <c r="HG82" s="42"/>
      <c r="HH82" s="42"/>
      <c r="HI82" s="42"/>
      <c r="HJ82" s="42"/>
      <c r="HK82" s="42"/>
      <c r="HL82" s="42"/>
      <c r="HM82" s="42"/>
      <c r="HN82" s="42"/>
      <c r="HO82" s="42"/>
      <c r="HP82" s="42"/>
      <c r="HQ82" s="42"/>
      <c r="HR82" s="42"/>
      <c r="HS82" s="42"/>
      <c r="HT82" s="42"/>
      <c r="HU82" s="42"/>
      <c r="HV82" s="42"/>
      <c r="HW82" s="42"/>
      <c r="HX82" s="42"/>
      <c r="HY82" s="42"/>
      <c r="HZ82" s="42"/>
      <c r="IA82" s="42"/>
      <c r="IB82" s="42"/>
      <c r="IC82" s="42"/>
      <c r="ID82" s="42"/>
      <c r="IE82" s="42"/>
      <c r="IF82" s="42"/>
      <c r="IG82" s="42"/>
      <c r="IH82" s="42"/>
      <c r="II82" s="42"/>
      <c r="IJ82" s="42"/>
      <c r="IK82" s="42"/>
      <c r="IL82" s="42"/>
      <c r="IM82" s="42"/>
      <c r="IN82" s="42"/>
      <c r="IO82" s="42"/>
      <c r="IP82" s="42"/>
      <c r="IQ82" s="42"/>
      <c r="IR82" s="42"/>
      <c r="IS82" s="42"/>
      <c r="IT82" s="42"/>
      <c r="IU82" s="42"/>
      <c r="IV82" s="42"/>
      <c r="IW82" s="42"/>
      <c r="IX82" s="42"/>
      <c r="IY82" s="42"/>
      <c r="IZ82" s="42"/>
      <c r="JA82" s="42"/>
      <c r="JB82" s="42"/>
      <c r="JC82" s="42"/>
      <c r="JD82" s="42"/>
      <c r="JE82" s="42"/>
      <c r="JF82" s="42"/>
      <c r="JG82" s="42"/>
      <c r="JH82" s="42"/>
      <c r="JI82" s="42"/>
      <c r="JJ82" s="42"/>
      <c r="JK82" s="42"/>
      <c r="JL82" s="42"/>
      <c r="JM82" s="42"/>
      <c r="JN82" s="42"/>
      <c r="JO82" s="42"/>
      <c r="JP82" s="42"/>
      <c r="JQ82" s="42"/>
      <c r="JR82" s="42"/>
      <c r="JS82" s="42"/>
      <c r="JT82" s="42"/>
      <c r="JU82" s="42"/>
      <c r="JV82" s="42"/>
      <c r="JW82" s="42"/>
      <c r="JX82" s="42"/>
      <c r="JY82" s="42"/>
      <c r="JZ82" s="42"/>
      <c r="KA82" s="42"/>
      <c r="KB82" s="42"/>
      <c r="KC82" s="42"/>
      <c r="KD82" s="42"/>
      <c r="KE82" s="42"/>
      <c r="KF82" s="42"/>
      <c r="KG82" s="42"/>
      <c r="KH82" s="42"/>
      <c r="KI82" s="42"/>
      <c r="KJ82" s="42"/>
      <c r="KK82" s="42"/>
      <c r="KL82" s="42"/>
      <c r="KM82" s="42"/>
      <c r="KN82" s="42"/>
      <c r="KO82" s="42"/>
      <c r="KP82" s="42"/>
      <c r="KQ82" s="42"/>
      <c r="KR82" s="42"/>
      <c r="KS82" s="42"/>
      <c r="KT82" s="42"/>
      <c r="KU82" s="42"/>
      <c r="KV82" s="42"/>
      <c r="KW82" s="42"/>
      <c r="KX82" s="42"/>
      <c r="KY82" s="42"/>
      <c r="KZ82" s="42"/>
      <c r="LA82" s="42"/>
      <c r="LB82" s="42"/>
      <c r="LC82" s="42"/>
      <c r="LD82" s="42"/>
      <c r="LE82" s="42"/>
      <c r="LF82" s="42"/>
      <c r="LG82" s="42"/>
      <c r="LH82" s="42"/>
      <c r="LI82" s="42"/>
      <c r="LJ82" s="42"/>
      <c r="LK82" s="42"/>
      <c r="LL82" s="42"/>
      <c r="LM82" s="42"/>
      <c r="LN82" s="42"/>
      <c r="LO82" s="42"/>
      <c r="LP82" s="42"/>
      <c r="LQ82" s="42"/>
      <c r="LR82" s="42"/>
      <c r="LS82" s="42"/>
      <c r="LT82" s="42"/>
      <c r="LU82" s="42"/>
      <c r="LV82" s="42"/>
      <c r="LW82" s="42"/>
      <c r="LX82" s="42"/>
      <c r="LY82" s="42"/>
      <c r="LZ82" s="42"/>
      <c r="MA82" s="42"/>
      <c r="MB82" s="42"/>
      <c r="MC82" s="42"/>
      <c r="MD82" s="42"/>
      <c r="ME82" s="42"/>
      <c r="MF82" s="42"/>
      <c r="MG82" s="42"/>
      <c r="MH82" s="42"/>
      <c r="MI82" s="42"/>
      <c r="MJ82" s="42"/>
      <c r="MK82" s="42"/>
      <c r="ML82" s="42"/>
      <c r="MM82" s="42"/>
      <c r="MN82" s="42"/>
      <c r="MO82" s="42"/>
      <c r="MP82" s="42"/>
      <c r="MQ82" s="42"/>
      <c r="MR82" s="42"/>
      <c r="MS82" s="42"/>
      <c r="MT82" s="42"/>
      <c r="MU82" s="42"/>
      <c r="MV82" s="42"/>
      <c r="MW82" s="42"/>
      <c r="MX82" s="42"/>
      <c r="MY82" s="42"/>
      <c r="MZ82" s="42"/>
      <c r="NA82" s="42"/>
      <c r="NB82" s="42"/>
      <c r="NC82" s="42"/>
      <c r="ND82" s="42"/>
      <c r="NE82" s="42"/>
      <c r="NF82" s="42"/>
      <c r="NG82" s="42"/>
      <c r="NH82" s="42"/>
      <c r="NI82" s="42"/>
      <c r="NJ82" s="42"/>
      <c r="NK82" s="42"/>
      <c r="NL82" s="42"/>
      <c r="NM82" s="42"/>
    </row>
    <row r="83" spans="1:377" s="13" customFormat="1" ht="19.5" customHeight="1" x14ac:dyDescent="0.55000000000000004">
      <c r="A83" s="23" t="s">
        <v>3</v>
      </c>
      <c r="B83" s="36">
        <f>SUM(B84)</f>
        <v>28500</v>
      </c>
      <c r="C83" s="36">
        <f t="shared" si="130"/>
        <v>0</v>
      </c>
      <c r="D83" s="36">
        <f t="shared" si="131"/>
        <v>0</v>
      </c>
      <c r="E83" s="36">
        <f t="shared" si="132"/>
        <v>0</v>
      </c>
      <c r="F83" s="36">
        <f t="shared" si="133"/>
        <v>0</v>
      </c>
      <c r="G83" s="36">
        <f t="shared" si="134"/>
        <v>0</v>
      </c>
      <c r="H83" s="36">
        <f t="shared" si="135"/>
        <v>18500</v>
      </c>
      <c r="I83" s="36">
        <f t="shared" si="136"/>
        <v>0</v>
      </c>
      <c r="J83" s="36">
        <f t="shared" si="137"/>
        <v>18500</v>
      </c>
      <c r="K83" s="36">
        <f t="shared" si="138"/>
        <v>10000</v>
      </c>
      <c r="L83" s="36">
        <f t="shared" si="139"/>
        <v>0</v>
      </c>
      <c r="M83" s="36">
        <f t="shared" si="140"/>
        <v>0</v>
      </c>
      <c r="N83" s="36">
        <f t="shared" si="141"/>
        <v>10000</v>
      </c>
      <c r="O83" s="36">
        <f t="shared" si="142"/>
        <v>0</v>
      </c>
      <c r="P83" s="36">
        <f t="shared" si="143"/>
        <v>0</v>
      </c>
      <c r="Q83" s="36">
        <f t="shared" si="144"/>
        <v>0</v>
      </c>
      <c r="R83" s="36">
        <f t="shared" si="145"/>
        <v>0</v>
      </c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  <c r="FP83" s="42"/>
      <c r="FQ83" s="42"/>
      <c r="FR83" s="42"/>
      <c r="FS83" s="42"/>
      <c r="FT83" s="42"/>
      <c r="FU83" s="42"/>
      <c r="FV83" s="42"/>
      <c r="FW83" s="42"/>
      <c r="FX83" s="42"/>
      <c r="FY83" s="42"/>
      <c r="FZ83" s="42"/>
      <c r="GA83" s="42"/>
      <c r="GB83" s="42"/>
      <c r="GC83" s="42"/>
      <c r="GD83" s="42"/>
      <c r="GE83" s="42"/>
      <c r="GF83" s="42"/>
      <c r="GG83" s="42"/>
      <c r="GH83" s="42"/>
      <c r="GI83" s="42"/>
      <c r="GJ83" s="42"/>
      <c r="GK83" s="42"/>
      <c r="GL83" s="42"/>
      <c r="GM83" s="42"/>
      <c r="GN83" s="42"/>
      <c r="GO83" s="42"/>
      <c r="GP83" s="42"/>
      <c r="GQ83" s="42"/>
      <c r="GR83" s="42"/>
      <c r="GS83" s="42"/>
      <c r="GT83" s="42"/>
      <c r="GU83" s="42"/>
      <c r="GV83" s="42"/>
      <c r="GW83" s="42"/>
      <c r="GX83" s="42"/>
      <c r="GY83" s="42"/>
      <c r="GZ83" s="42"/>
      <c r="HA83" s="42"/>
      <c r="HB83" s="42"/>
      <c r="HC83" s="42"/>
      <c r="HD83" s="42"/>
      <c r="HE83" s="42"/>
      <c r="HF83" s="42"/>
      <c r="HG83" s="42"/>
      <c r="HH83" s="42"/>
      <c r="HI83" s="42"/>
      <c r="HJ83" s="42"/>
      <c r="HK83" s="42"/>
      <c r="HL83" s="42"/>
      <c r="HM83" s="42"/>
      <c r="HN83" s="42"/>
      <c r="HO83" s="42"/>
      <c r="HP83" s="42"/>
      <c r="HQ83" s="42"/>
      <c r="HR83" s="42"/>
      <c r="HS83" s="42"/>
      <c r="HT83" s="42"/>
      <c r="HU83" s="42"/>
      <c r="HV83" s="42"/>
      <c r="HW83" s="42"/>
      <c r="HX83" s="42"/>
      <c r="HY83" s="42"/>
      <c r="HZ83" s="42"/>
      <c r="IA83" s="42"/>
      <c r="IB83" s="42"/>
      <c r="IC83" s="42"/>
      <c r="ID83" s="42"/>
      <c r="IE83" s="42"/>
      <c r="IF83" s="42"/>
      <c r="IG83" s="42"/>
      <c r="IH83" s="42"/>
      <c r="II83" s="42"/>
      <c r="IJ83" s="42"/>
      <c r="IK83" s="42"/>
      <c r="IL83" s="42"/>
      <c r="IM83" s="42"/>
      <c r="IN83" s="42"/>
      <c r="IO83" s="42"/>
      <c r="IP83" s="42"/>
      <c r="IQ83" s="42"/>
      <c r="IR83" s="42"/>
      <c r="IS83" s="42"/>
      <c r="IT83" s="42"/>
      <c r="IU83" s="42"/>
      <c r="IV83" s="42"/>
      <c r="IW83" s="42"/>
      <c r="IX83" s="42"/>
      <c r="IY83" s="42"/>
      <c r="IZ83" s="42"/>
      <c r="JA83" s="42"/>
      <c r="JB83" s="42"/>
      <c r="JC83" s="42"/>
      <c r="JD83" s="42"/>
      <c r="JE83" s="42"/>
      <c r="JF83" s="42"/>
      <c r="JG83" s="42"/>
      <c r="JH83" s="42"/>
      <c r="JI83" s="42"/>
      <c r="JJ83" s="42"/>
      <c r="JK83" s="42"/>
      <c r="JL83" s="42"/>
      <c r="JM83" s="42"/>
      <c r="JN83" s="42"/>
      <c r="JO83" s="42"/>
      <c r="JP83" s="42"/>
      <c r="JQ83" s="42"/>
      <c r="JR83" s="42"/>
      <c r="JS83" s="42"/>
      <c r="JT83" s="42"/>
      <c r="JU83" s="42"/>
      <c r="JV83" s="42"/>
      <c r="JW83" s="42"/>
      <c r="JX83" s="42"/>
      <c r="JY83" s="42"/>
      <c r="JZ83" s="42"/>
      <c r="KA83" s="42"/>
      <c r="KB83" s="42"/>
      <c r="KC83" s="42"/>
      <c r="KD83" s="42"/>
      <c r="KE83" s="42"/>
      <c r="KF83" s="42"/>
      <c r="KG83" s="42"/>
      <c r="KH83" s="42"/>
      <c r="KI83" s="42"/>
      <c r="KJ83" s="42"/>
      <c r="KK83" s="42"/>
      <c r="KL83" s="42"/>
      <c r="KM83" s="42"/>
      <c r="KN83" s="42"/>
      <c r="KO83" s="42"/>
      <c r="KP83" s="42"/>
      <c r="KQ83" s="42"/>
      <c r="KR83" s="42"/>
      <c r="KS83" s="42"/>
      <c r="KT83" s="42"/>
      <c r="KU83" s="42"/>
      <c r="KV83" s="42"/>
      <c r="KW83" s="42"/>
      <c r="KX83" s="42"/>
      <c r="KY83" s="42"/>
      <c r="KZ83" s="42"/>
      <c r="LA83" s="42"/>
      <c r="LB83" s="42"/>
      <c r="LC83" s="42"/>
      <c r="LD83" s="42"/>
      <c r="LE83" s="42"/>
      <c r="LF83" s="42"/>
      <c r="LG83" s="42"/>
      <c r="LH83" s="42"/>
      <c r="LI83" s="42"/>
      <c r="LJ83" s="42"/>
      <c r="LK83" s="42"/>
      <c r="LL83" s="42"/>
      <c r="LM83" s="42"/>
      <c r="LN83" s="42"/>
      <c r="LO83" s="42"/>
      <c r="LP83" s="42"/>
      <c r="LQ83" s="42"/>
      <c r="LR83" s="42"/>
      <c r="LS83" s="42"/>
      <c r="LT83" s="42"/>
      <c r="LU83" s="42"/>
      <c r="LV83" s="42"/>
      <c r="LW83" s="42"/>
      <c r="LX83" s="42"/>
      <c r="LY83" s="42"/>
      <c r="LZ83" s="42"/>
      <c r="MA83" s="42"/>
      <c r="MB83" s="42"/>
      <c r="MC83" s="42"/>
      <c r="MD83" s="42"/>
      <c r="ME83" s="42"/>
      <c r="MF83" s="42"/>
      <c r="MG83" s="42"/>
      <c r="MH83" s="42"/>
      <c r="MI83" s="42"/>
      <c r="MJ83" s="42"/>
      <c r="MK83" s="42"/>
      <c r="ML83" s="42"/>
      <c r="MM83" s="42"/>
      <c r="MN83" s="42"/>
      <c r="MO83" s="42"/>
      <c r="MP83" s="42"/>
      <c r="MQ83" s="42"/>
      <c r="MR83" s="42"/>
      <c r="MS83" s="42"/>
      <c r="MT83" s="42"/>
      <c r="MU83" s="42"/>
      <c r="MV83" s="42"/>
      <c r="MW83" s="42"/>
      <c r="MX83" s="42"/>
      <c r="MY83" s="42"/>
      <c r="MZ83" s="42"/>
      <c r="NA83" s="42"/>
      <c r="NB83" s="42"/>
      <c r="NC83" s="42"/>
      <c r="ND83" s="42"/>
      <c r="NE83" s="42"/>
      <c r="NF83" s="42"/>
      <c r="NG83" s="42"/>
      <c r="NH83" s="42"/>
      <c r="NI83" s="42"/>
      <c r="NJ83" s="42"/>
      <c r="NK83" s="42"/>
      <c r="NL83" s="42"/>
      <c r="NM83" s="42"/>
    </row>
    <row r="84" spans="1:377" s="13" customFormat="1" ht="19.5" customHeight="1" x14ac:dyDescent="0.55000000000000004">
      <c r="A84" s="25" t="s">
        <v>30</v>
      </c>
      <c r="B84" s="34">
        <f t="shared" ref="B84:R84" si="146">SUM(B85+B86+B89)</f>
        <v>28500</v>
      </c>
      <c r="C84" s="34">
        <f t="shared" si="146"/>
        <v>0</v>
      </c>
      <c r="D84" s="34">
        <f t="shared" si="146"/>
        <v>0</v>
      </c>
      <c r="E84" s="34">
        <f t="shared" si="146"/>
        <v>0</v>
      </c>
      <c r="F84" s="34">
        <f t="shared" si="146"/>
        <v>0</v>
      </c>
      <c r="G84" s="34">
        <f t="shared" si="146"/>
        <v>0</v>
      </c>
      <c r="H84" s="34">
        <f t="shared" si="146"/>
        <v>18500</v>
      </c>
      <c r="I84" s="34">
        <f t="shared" si="146"/>
        <v>0</v>
      </c>
      <c r="J84" s="34">
        <f t="shared" si="146"/>
        <v>18500</v>
      </c>
      <c r="K84" s="34">
        <f t="shared" si="146"/>
        <v>10000</v>
      </c>
      <c r="L84" s="34">
        <f t="shared" si="146"/>
        <v>0</v>
      </c>
      <c r="M84" s="34">
        <f t="shared" si="146"/>
        <v>0</v>
      </c>
      <c r="N84" s="34">
        <f t="shared" si="146"/>
        <v>10000</v>
      </c>
      <c r="O84" s="34">
        <f t="shared" si="146"/>
        <v>0</v>
      </c>
      <c r="P84" s="34">
        <f t="shared" si="146"/>
        <v>0</v>
      </c>
      <c r="Q84" s="34">
        <f t="shared" si="146"/>
        <v>0</v>
      </c>
      <c r="R84" s="34">
        <f t="shared" si="146"/>
        <v>0</v>
      </c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  <c r="FP84" s="42"/>
      <c r="FQ84" s="42"/>
      <c r="FR84" s="42"/>
      <c r="FS84" s="42"/>
      <c r="FT84" s="42"/>
      <c r="FU84" s="42"/>
      <c r="FV84" s="42"/>
      <c r="FW84" s="42"/>
      <c r="FX84" s="42"/>
      <c r="FY84" s="42"/>
      <c r="FZ84" s="42"/>
      <c r="GA84" s="42"/>
      <c r="GB84" s="42"/>
      <c r="GC84" s="42"/>
      <c r="GD84" s="42"/>
      <c r="GE84" s="42"/>
      <c r="GF84" s="42"/>
      <c r="GG84" s="42"/>
      <c r="GH84" s="42"/>
      <c r="GI84" s="42"/>
      <c r="GJ84" s="42"/>
      <c r="GK84" s="42"/>
      <c r="GL84" s="42"/>
      <c r="GM84" s="42"/>
      <c r="GN84" s="42"/>
      <c r="GO84" s="42"/>
      <c r="GP84" s="42"/>
      <c r="GQ84" s="42"/>
      <c r="GR84" s="42"/>
      <c r="GS84" s="42"/>
      <c r="GT84" s="42"/>
      <c r="GU84" s="42"/>
      <c r="GV84" s="42"/>
      <c r="GW84" s="42"/>
      <c r="GX84" s="42"/>
      <c r="GY84" s="42"/>
      <c r="GZ84" s="42"/>
      <c r="HA84" s="42"/>
      <c r="HB84" s="42"/>
      <c r="HC84" s="42"/>
      <c r="HD84" s="42"/>
      <c r="HE84" s="42"/>
      <c r="HF84" s="42"/>
      <c r="HG84" s="42"/>
      <c r="HH84" s="42"/>
      <c r="HI84" s="42"/>
      <c r="HJ84" s="42"/>
      <c r="HK84" s="42"/>
      <c r="HL84" s="42"/>
      <c r="HM84" s="42"/>
      <c r="HN84" s="42"/>
      <c r="HO84" s="42"/>
      <c r="HP84" s="42"/>
      <c r="HQ84" s="42"/>
      <c r="HR84" s="42"/>
      <c r="HS84" s="42"/>
      <c r="HT84" s="42"/>
      <c r="HU84" s="42"/>
      <c r="HV84" s="42"/>
      <c r="HW84" s="42"/>
      <c r="HX84" s="42"/>
      <c r="HY84" s="42"/>
      <c r="HZ84" s="42"/>
      <c r="IA84" s="42"/>
      <c r="IB84" s="42"/>
      <c r="IC84" s="42"/>
      <c r="ID84" s="42"/>
      <c r="IE84" s="42"/>
      <c r="IF84" s="42"/>
      <c r="IG84" s="42"/>
      <c r="IH84" s="42"/>
      <c r="II84" s="42"/>
      <c r="IJ84" s="42"/>
      <c r="IK84" s="42"/>
      <c r="IL84" s="42"/>
      <c r="IM84" s="42"/>
      <c r="IN84" s="42"/>
      <c r="IO84" s="42"/>
      <c r="IP84" s="42"/>
      <c r="IQ84" s="42"/>
      <c r="IR84" s="42"/>
      <c r="IS84" s="42"/>
      <c r="IT84" s="42"/>
      <c r="IU84" s="42"/>
      <c r="IV84" s="42"/>
      <c r="IW84" s="42"/>
      <c r="IX84" s="42"/>
      <c r="IY84" s="42"/>
      <c r="IZ84" s="42"/>
      <c r="JA84" s="42"/>
      <c r="JB84" s="42"/>
      <c r="JC84" s="42"/>
      <c r="JD84" s="42"/>
      <c r="JE84" s="42"/>
      <c r="JF84" s="42"/>
      <c r="JG84" s="42"/>
      <c r="JH84" s="42"/>
      <c r="JI84" s="42"/>
      <c r="JJ84" s="42"/>
      <c r="JK84" s="42"/>
      <c r="JL84" s="42"/>
      <c r="JM84" s="42"/>
      <c r="JN84" s="42"/>
      <c r="JO84" s="42"/>
      <c r="JP84" s="42"/>
      <c r="JQ84" s="42"/>
      <c r="JR84" s="42"/>
      <c r="JS84" s="42"/>
      <c r="JT84" s="42"/>
      <c r="JU84" s="42"/>
      <c r="JV84" s="42"/>
      <c r="JW84" s="42"/>
      <c r="JX84" s="42"/>
      <c r="JY84" s="42"/>
      <c r="JZ84" s="42"/>
      <c r="KA84" s="42"/>
      <c r="KB84" s="42"/>
      <c r="KC84" s="42"/>
      <c r="KD84" s="42"/>
      <c r="KE84" s="42"/>
      <c r="KF84" s="42"/>
      <c r="KG84" s="42"/>
      <c r="KH84" s="42"/>
      <c r="KI84" s="42"/>
      <c r="KJ84" s="42"/>
      <c r="KK84" s="42"/>
      <c r="KL84" s="42"/>
      <c r="KM84" s="42"/>
      <c r="KN84" s="42"/>
      <c r="KO84" s="42"/>
      <c r="KP84" s="42"/>
      <c r="KQ84" s="42"/>
      <c r="KR84" s="42"/>
      <c r="KS84" s="42"/>
      <c r="KT84" s="42"/>
      <c r="KU84" s="42"/>
      <c r="KV84" s="42"/>
      <c r="KW84" s="42"/>
      <c r="KX84" s="42"/>
      <c r="KY84" s="42"/>
      <c r="KZ84" s="42"/>
      <c r="LA84" s="42"/>
      <c r="LB84" s="42"/>
      <c r="LC84" s="42"/>
      <c r="LD84" s="42"/>
      <c r="LE84" s="42"/>
      <c r="LF84" s="42"/>
      <c r="LG84" s="42"/>
      <c r="LH84" s="42"/>
      <c r="LI84" s="42"/>
      <c r="LJ84" s="42"/>
      <c r="LK84" s="42"/>
      <c r="LL84" s="42"/>
      <c r="LM84" s="42"/>
      <c r="LN84" s="42"/>
      <c r="LO84" s="42"/>
      <c r="LP84" s="42"/>
      <c r="LQ84" s="42"/>
      <c r="LR84" s="42"/>
      <c r="LS84" s="42"/>
      <c r="LT84" s="42"/>
      <c r="LU84" s="42"/>
      <c r="LV84" s="42"/>
      <c r="LW84" s="42"/>
      <c r="LX84" s="42"/>
      <c r="LY84" s="42"/>
      <c r="LZ84" s="42"/>
      <c r="MA84" s="42"/>
      <c r="MB84" s="42"/>
      <c r="MC84" s="42"/>
      <c r="MD84" s="42"/>
      <c r="ME84" s="42"/>
      <c r="MF84" s="42"/>
      <c r="MG84" s="42"/>
      <c r="MH84" s="42"/>
      <c r="MI84" s="42"/>
      <c r="MJ84" s="42"/>
      <c r="MK84" s="42"/>
      <c r="ML84" s="42"/>
      <c r="MM84" s="42"/>
      <c r="MN84" s="42"/>
      <c r="MO84" s="42"/>
      <c r="MP84" s="42"/>
      <c r="MQ84" s="42"/>
      <c r="MR84" s="42"/>
      <c r="MS84" s="42"/>
      <c r="MT84" s="42"/>
      <c r="MU84" s="42"/>
      <c r="MV84" s="42"/>
      <c r="MW84" s="42"/>
      <c r="MX84" s="42"/>
      <c r="MY84" s="42"/>
      <c r="MZ84" s="42"/>
      <c r="NA84" s="42"/>
      <c r="NB84" s="42"/>
      <c r="NC84" s="42"/>
      <c r="ND84" s="42"/>
      <c r="NE84" s="42"/>
      <c r="NF84" s="42"/>
      <c r="NG84" s="42"/>
      <c r="NH84" s="42"/>
      <c r="NI84" s="42"/>
      <c r="NJ84" s="42"/>
      <c r="NK84" s="42"/>
      <c r="NL84" s="42"/>
      <c r="NM84" s="42"/>
    </row>
    <row r="85" spans="1:377" s="13" customFormat="1" ht="19.5" customHeight="1" x14ac:dyDescent="0.55000000000000004">
      <c r="A85" s="27" t="s">
        <v>31</v>
      </c>
      <c r="B85" s="34">
        <v>0</v>
      </c>
      <c r="C85" s="34">
        <v>0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  <c r="FP85" s="42"/>
      <c r="FQ85" s="42"/>
      <c r="FR85" s="42"/>
      <c r="FS85" s="42"/>
      <c r="FT85" s="42"/>
      <c r="FU85" s="42"/>
      <c r="FV85" s="42"/>
      <c r="FW85" s="42"/>
      <c r="FX85" s="42"/>
      <c r="FY85" s="42"/>
      <c r="FZ85" s="42"/>
      <c r="GA85" s="42"/>
      <c r="GB85" s="42"/>
      <c r="GC85" s="42"/>
      <c r="GD85" s="42"/>
      <c r="GE85" s="42"/>
      <c r="GF85" s="42"/>
      <c r="GG85" s="42"/>
      <c r="GH85" s="42"/>
      <c r="GI85" s="42"/>
      <c r="GJ85" s="42"/>
      <c r="GK85" s="42"/>
      <c r="GL85" s="42"/>
      <c r="GM85" s="42"/>
      <c r="GN85" s="42"/>
      <c r="GO85" s="42"/>
      <c r="GP85" s="42"/>
      <c r="GQ85" s="42"/>
      <c r="GR85" s="42"/>
      <c r="GS85" s="42"/>
      <c r="GT85" s="42"/>
      <c r="GU85" s="42"/>
      <c r="GV85" s="42"/>
      <c r="GW85" s="42"/>
      <c r="GX85" s="42"/>
      <c r="GY85" s="42"/>
      <c r="GZ85" s="42"/>
      <c r="HA85" s="42"/>
      <c r="HB85" s="42"/>
      <c r="HC85" s="42"/>
      <c r="HD85" s="42"/>
      <c r="HE85" s="42"/>
      <c r="HF85" s="42"/>
      <c r="HG85" s="42"/>
      <c r="HH85" s="42"/>
      <c r="HI85" s="42"/>
      <c r="HJ85" s="42"/>
      <c r="HK85" s="42"/>
      <c r="HL85" s="42"/>
      <c r="HM85" s="42"/>
      <c r="HN85" s="42"/>
      <c r="HO85" s="42"/>
      <c r="HP85" s="42"/>
      <c r="HQ85" s="42"/>
      <c r="HR85" s="42"/>
      <c r="HS85" s="42"/>
      <c r="HT85" s="42"/>
      <c r="HU85" s="42"/>
      <c r="HV85" s="42"/>
      <c r="HW85" s="42"/>
      <c r="HX85" s="42"/>
      <c r="HY85" s="42"/>
      <c r="HZ85" s="42"/>
      <c r="IA85" s="42"/>
      <c r="IB85" s="42"/>
      <c r="IC85" s="42"/>
      <c r="ID85" s="42"/>
      <c r="IE85" s="42"/>
      <c r="IF85" s="42"/>
      <c r="IG85" s="42"/>
      <c r="IH85" s="42"/>
      <c r="II85" s="42"/>
      <c r="IJ85" s="42"/>
      <c r="IK85" s="42"/>
      <c r="IL85" s="42"/>
      <c r="IM85" s="42"/>
      <c r="IN85" s="42"/>
      <c r="IO85" s="42"/>
      <c r="IP85" s="42"/>
      <c r="IQ85" s="42"/>
      <c r="IR85" s="42"/>
      <c r="IS85" s="42"/>
      <c r="IT85" s="42"/>
      <c r="IU85" s="42"/>
      <c r="IV85" s="42"/>
      <c r="IW85" s="42"/>
      <c r="IX85" s="42"/>
      <c r="IY85" s="42"/>
      <c r="IZ85" s="42"/>
      <c r="JA85" s="42"/>
      <c r="JB85" s="42"/>
      <c r="JC85" s="42"/>
      <c r="JD85" s="42"/>
      <c r="JE85" s="42"/>
      <c r="JF85" s="42"/>
      <c r="JG85" s="42"/>
      <c r="JH85" s="42"/>
      <c r="JI85" s="42"/>
      <c r="JJ85" s="42"/>
      <c r="JK85" s="42"/>
      <c r="JL85" s="42"/>
      <c r="JM85" s="42"/>
      <c r="JN85" s="42"/>
      <c r="JO85" s="42"/>
      <c r="JP85" s="42"/>
      <c r="JQ85" s="42"/>
      <c r="JR85" s="42"/>
      <c r="JS85" s="42"/>
      <c r="JT85" s="42"/>
      <c r="JU85" s="42"/>
      <c r="JV85" s="42"/>
      <c r="JW85" s="42"/>
      <c r="JX85" s="42"/>
      <c r="JY85" s="42"/>
      <c r="JZ85" s="42"/>
      <c r="KA85" s="42"/>
      <c r="KB85" s="42"/>
      <c r="KC85" s="42"/>
      <c r="KD85" s="42"/>
      <c r="KE85" s="42"/>
      <c r="KF85" s="42"/>
      <c r="KG85" s="42"/>
      <c r="KH85" s="42"/>
      <c r="KI85" s="42"/>
      <c r="KJ85" s="42"/>
      <c r="KK85" s="42"/>
      <c r="KL85" s="42"/>
      <c r="KM85" s="42"/>
      <c r="KN85" s="42"/>
      <c r="KO85" s="42"/>
      <c r="KP85" s="42"/>
      <c r="KQ85" s="42"/>
      <c r="KR85" s="42"/>
      <c r="KS85" s="42"/>
      <c r="KT85" s="42"/>
      <c r="KU85" s="42"/>
      <c r="KV85" s="42"/>
      <c r="KW85" s="42"/>
      <c r="KX85" s="42"/>
      <c r="KY85" s="42"/>
      <c r="KZ85" s="42"/>
      <c r="LA85" s="42"/>
      <c r="LB85" s="42"/>
      <c r="LC85" s="42"/>
      <c r="LD85" s="42"/>
      <c r="LE85" s="42"/>
      <c r="LF85" s="42"/>
      <c r="LG85" s="42"/>
      <c r="LH85" s="42"/>
      <c r="LI85" s="42"/>
      <c r="LJ85" s="42"/>
      <c r="LK85" s="42"/>
      <c r="LL85" s="42"/>
      <c r="LM85" s="42"/>
      <c r="LN85" s="42"/>
      <c r="LO85" s="42"/>
      <c r="LP85" s="42"/>
      <c r="LQ85" s="42"/>
      <c r="LR85" s="42"/>
      <c r="LS85" s="42"/>
      <c r="LT85" s="42"/>
      <c r="LU85" s="42"/>
      <c r="LV85" s="42"/>
      <c r="LW85" s="42"/>
      <c r="LX85" s="42"/>
      <c r="LY85" s="42"/>
      <c r="LZ85" s="42"/>
      <c r="MA85" s="42"/>
      <c r="MB85" s="42"/>
      <c r="MC85" s="42"/>
      <c r="MD85" s="42"/>
      <c r="ME85" s="42"/>
      <c r="MF85" s="42"/>
      <c r="MG85" s="42"/>
      <c r="MH85" s="42"/>
      <c r="MI85" s="42"/>
      <c r="MJ85" s="42"/>
      <c r="MK85" s="42"/>
      <c r="ML85" s="42"/>
      <c r="MM85" s="42"/>
      <c r="MN85" s="42"/>
      <c r="MO85" s="42"/>
      <c r="MP85" s="42"/>
      <c r="MQ85" s="42"/>
      <c r="MR85" s="42"/>
      <c r="MS85" s="42"/>
      <c r="MT85" s="42"/>
      <c r="MU85" s="42"/>
      <c r="MV85" s="42"/>
      <c r="MW85" s="42"/>
      <c r="MX85" s="42"/>
      <c r="MY85" s="42"/>
      <c r="MZ85" s="42"/>
      <c r="NA85" s="42"/>
      <c r="NB85" s="42"/>
      <c r="NC85" s="42"/>
      <c r="ND85" s="42"/>
      <c r="NE85" s="42"/>
      <c r="NF85" s="42"/>
      <c r="NG85" s="42"/>
      <c r="NH85" s="42"/>
      <c r="NI85" s="42"/>
      <c r="NJ85" s="42"/>
      <c r="NK85" s="42"/>
      <c r="NL85" s="42"/>
      <c r="NM85" s="42"/>
    </row>
    <row r="86" spans="1:377" s="13" customFormat="1" ht="19.5" customHeight="1" x14ac:dyDescent="0.55000000000000004">
      <c r="A86" s="27" t="s">
        <v>32</v>
      </c>
      <c r="B86" s="34">
        <f t="shared" ref="B86:R86" si="147">SUM(B87:B88)</f>
        <v>10700</v>
      </c>
      <c r="C86" s="34">
        <f t="shared" si="147"/>
        <v>0</v>
      </c>
      <c r="D86" s="34">
        <f t="shared" si="147"/>
        <v>0</v>
      </c>
      <c r="E86" s="34">
        <f t="shared" si="147"/>
        <v>0</v>
      </c>
      <c r="F86" s="34">
        <f t="shared" si="147"/>
        <v>0</v>
      </c>
      <c r="G86" s="34">
        <f t="shared" si="147"/>
        <v>0</v>
      </c>
      <c r="H86" s="34">
        <f t="shared" si="147"/>
        <v>10700</v>
      </c>
      <c r="I86" s="34">
        <f t="shared" si="147"/>
        <v>0</v>
      </c>
      <c r="J86" s="34">
        <f t="shared" si="147"/>
        <v>10700</v>
      </c>
      <c r="K86" s="34">
        <f t="shared" si="147"/>
        <v>0</v>
      </c>
      <c r="L86" s="34">
        <f t="shared" si="147"/>
        <v>0</v>
      </c>
      <c r="M86" s="34">
        <f t="shared" si="147"/>
        <v>0</v>
      </c>
      <c r="N86" s="34">
        <f t="shared" si="147"/>
        <v>0</v>
      </c>
      <c r="O86" s="34">
        <f t="shared" si="147"/>
        <v>0</v>
      </c>
      <c r="P86" s="34">
        <f t="shared" si="147"/>
        <v>0</v>
      </c>
      <c r="Q86" s="34">
        <f t="shared" si="147"/>
        <v>0</v>
      </c>
      <c r="R86" s="34">
        <f t="shared" si="147"/>
        <v>0</v>
      </c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  <c r="FP86" s="42"/>
      <c r="FQ86" s="42"/>
      <c r="FR86" s="42"/>
      <c r="FS86" s="42"/>
      <c r="FT86" s="42"/>
      <c r="FU86" s="42"/>
      <c r="FV86" s="42"/>
      <c r="FW86" s="42"/>
      <c r="FX86" s="42"/>
      <c r="FY86" s="42"/>
      <c r="FZ86" s="42"/>
      <c r="GA86" s="42"/>
      <c r="GB86" s="42"/>
      <c r="GC86" s="42"/>
      <c r="GD86" s="42"/>
      <c r="GE86" s="42"/>
      <c r="GF86" s="42"/>
      <c r="GG86" s="42"/>
      <c r="GH86" s="42"/>
      <c r="GI86" s="42"/>
      <c r="GJ86" s="42"/>
      <c r="GK86" s="42"/>
      <c r="GL86" s="42"/>
      <c r="GM86" s="42"/>
      <c r="GN86" s="42"/>
      <c r="GO86" s="42"/>
      <c r="GP86" s="42"/>
      <c r="GQ86" s="42"/>
      <c r="GR86" s="42"/>
      <c r="GS86" s="42"/>
      <c r="GT86" s="42"/>
      <c r="GU86" s="42"/>
      <c r="GV86" s="42"/>
      <c r="GW86" s="42"/>
      <c r="GX86" s="42"/>
      <c r="GY86" s="42"/>
      <c r="GZ86" s="42"/>
      <c r="HA86" s="42"/>
      <c r="HB86" s="42"/>
      <c r="HC86" s="42"/>
      <c r="HD86" s="42"/>
      <c r="HE86" s="42"/>
      <c r="HF86" s="42"/>
      <c r="HG86" s="42"/>
      <c r="HH86" s="42"/>
      <c r="HI86" s="42"/>
      <c r="HJ86" s="42"/>
      <c r="HK86" s="42"/>
      <c r="HL86" s="42"/>
      <c r="HM86" s="42"/>
      <c r="HN86" s="42"/>
      <c r="HO86" s="42"/>
      <c r="HP86" s="42"/>
      <c r="HQ86" s="42"/>
      <c r="HR86" s="42"/>
      <c r="HS86" s="42"/>
      <c r="HT86" s="42"/>
      <c r="HU86" s="42"/>
      <c r="HV86" s="42"/>
      <c r="HW86" s="42"/>
      <c r="HX86" s="42"/>
      <c r="HY86" s="42"/>
      <c r="HZ86" s="42"/>
      <c r="IA86" s="42"/>
      <c r="IB86" s="42"/>
      <c r="IC86" s="42"/>
      <c r="ID86" s="42"/>
      <c r="IE86" s="42"/>
      <c r="IF86" s="42"/>
      <c r="IG86" s="42"/>
      <c r="IH86" s="42"/>
      <c r="II86" s="42"/>
      <c r="IJ86" s="42"/>
      <c r="IK86" s="42"/>
      <c r="IL86" s="42"/>
      <c r="IM86" s="42"/>
      <c r="IN86" s="42"/>
      <c r="IO86" s="42"/>
      <c r="IP86" s="42"/>
      <c r="IQ86" s="42"/>
      <c r="IR86" s="42"/>
      <c r="IS86" s="42"/>
      <c r="IT86" s="42"/>
      <c r="IU86" s="42"/>
      <c r="IV86" s="42"/>
      <c r="IW86" s="42"/>
      <c r="IX86" s="42"/>
      <c r="IY86" s="42"/>
      <c r="IZ86" s="42"/>
      <c r="JA86" s="42"/>
      <c r="JB86" s="42"/>
      <c r="JC86" s="42"/>
      <c r="JD86" s="42"/>
      <c r="JE86" s="42"/>
      <c r="JF86" s="42"/>
      <c r="JG86" s="42"/>
      <c r="JH86" s="42"/>
      <c r="JI86" s="42"/>
      <c r="JJ86" s="42"/>
      <c r="JK86" s="42"/>
      <c r="JL86" s="42"/>
      <c r="JM86" s="42"/>
      <c r="JN86" s="42"/>
      <c r="JO86" s="42"/>
      <c r="JP86" s="42"/>
      <c r="JQ86" s="42"/>
      <c r="JR86" s="42"/>
      <c r="JS86" s="42"/>
      <c r="JT86" s="42"/>
      <c r="JU86" s="42"/>
      <c r="JV86" s="42"/>
      <c r="JW86" s="42"/>
      <c r="JX86" s="42"/>
      <c r="JY86" s="42"/>
      <c r="JZ86" s="42"/>
      <c r="KA86" s="42"/>
      <c r="KB86" s="42"/>
      <c r="KC86" s="42"/>
      <c r="KD86" s="42"/>
      <c r="KE86" s="42"/>
      <c r="KF86" s="42"/>
      <c r="KG86" s="42"/>
      <c r="KH86" s="42"/>
      <c r="KI86" s="42"/>
      <c r="KJ86" s="42"/>
      <c r="KK86" s="42"/>
      <c r="KL86" s="42"/>
      <c r="KM86" s="42"/>
      <c r="KN86" s="42"/>
      <c r="KO86" s="42"/>
      <c r="KP86" s="42"/>
      <c r="KQ86" s="42"/>
      <c r="KR86" s="42"/>
      <c r="KS86" s="42"/>
      <c r="KT86" s="42"/>
      <c r="KU86" s="42"/>
      <c r="KV86" s="42"/>
      <c r="KW86" s="42"/>
      <c r="KX86" s="42"/>
      <c r="KY86" s="42"/>
      <c r="KZ86" s="42"/>
      <c r="LA86" s="42"/>
      <c r="LB86" s="42"/>
      <c r="LC86" s="42"/>
      <c r="LD86" s="42"/>
      <c r="LE86" s="42"/>
      <c r="LF86" s="42"/>
      <c r="LG86" s="42"/>
      <c r="LH86" s="42"/>
      <c r="LI86" s="42"/>
      <c r="LJ86" s="42"/>
      <c r="LK86" s="42"/>
      <c r="LL86" s="42"/>
      <c r="LM86" s="42"/>
      <c r="LN86" s="42"/>
      <c r="LO86" s="42"/>
      <c r="LP86" s="42"/>
      <c r="LQ86" s="42"/>
      <c r="LR86" s="42"/>
      <c r="LS86" s="42"/>
      <c r="LT86" s="42"/>
      <c r="LU86" s="42"/>
      <c r="LV86" s="42"/>
      <c r="LW86" s="42"/>
      <c r="LX86" s="42"/>
      <c r="LY86" s="42"/>
      <c r="LZ86" s="42"/>
      <c r="MA86" s="42"/>
      <c r="MB86" s="42"/>
      <c r="MC86" s="42"/>
      <c r="MD86" s="42"/>
      <c r="ME86" s="42"/>
      <c r="MF86" s="42"/>
      <c r="MG86" s="42"/>
      <c r="MH86" s="42"/>
      <c r="MI86" s="42"/>
      <c r="MJ86" s="42"/>
      <c r="MK86" s="42"/>
      <c r="ML86" s="42"/>
      <c r="MM86" s="42"/>
      <c r="MN86" s="42"/>
      <c r="MO86" s="42"/>
      <c r="MP86" s="42"/>
      <c r="MQ86" s="42"/>
      <c r="MR86" s="42"/>
      <c r="MS86" s="42"/>
      <c r="MT86" s="42"/>
      <c r="MU86" s="42"/>
      <c r="MV86" s="42"/>
      <c r="MW86" s="42"/>
      <c r="MX86" s="42"/>
      <c r="MY86" s="42"/>
      <c r="MZ86" s="42"/>
      <c r="NA86" s="42"/>
      <c r="NB86" s="42"/>
      <c r="NC86" s="42"/>
      <c r="ND86" s="42"/>
      <c r="NE86" s="42"/>
      <c r="NF86" s="42"/>
      <c r="NG86" s="42"/>
      <c r="NH86" s="42"/>
      <c r="NI86" s="42"/>
      <c r="NJ86" s="42"/>
      <c r="NK86" s="42"/>
      <c r="NL86" s="42"/>
      <c r="NM86" s="42"/>
    </row>
    <row r="87" spans="1:377" s="13" customFormat="1" ht="19.5" customHeight="1" x14ac:dyDescent="0.55000000000000004">
      <c r="A87" s="25" t="s">
        <v>33</v>
      </c>
      <c r="B87" s="34">
        <f t="shared" ref="B87:B88" si="148">SUM(F87+J87+N87+R87)</f>
        <v>7700</v>
      </c>
      <c r="C87" s="52">
        <f>+โครงการ2!C72</f>
        <v>0</v>
      </c>
      <c r="D87" s="52">
        <f>+โครงการ2!D72</f>
        <v>0</v>
      </c>
      <c r="E87" s="52">
        <f>+โครงการ2!E72</f>
        <v>0</v>
      </c>
      <c r="F87" s="34">
        <f t="shared" ref="F87:F88" si="149">SUM(C87:E87)</f>
        <v>0</v>
      </c>
      <c r="G87" s="52">
        <f>+โครงการ2!G72</f>
        <v>0</v>
      </c>
      <c r="H87" s="52">
        <f>+โครงการ2!H72</f>
        <v>7700</v>
      </c>
      <c r="I87" s="52">
        <f>+โครงการ2!I72</f>
        <v>0</v>
      </c>
      <c r="J87" s="34">
        <f t="shared" ref="J87:J88" si="150">SUM(G87:I87)</f>
        <v>7700</v>
      </c>
      <c r="K87" s="52">
        <f>+โครงการ2!K72</f>
        <v>0</v>
      </c>
      <c r="L87" s="52">
        <f>+โครงการ2!L72</f>
        <v>0</v>
      </c>
      <c r="M87" s="52">
        <f>+โครงการ2!M72</f>
        <v>0</v>
      </c>
      <c r="N87" s="34">
        <f t="shared" ref="N87:N88" si="151">SUM(K87:M87)</f>
        <v>0</v>
      </c>
      <c r="O87" s="52">
        <f>+โครงการ2!O72</f>
        <v>0</v>
      </c>
      <c r="P87" s="52">
        <f>+โครงการ2!P72</f>
        <v>0</v>
      </c>
      <c r="Q87" s="52">
        <f>+โครงการ2!Q72</f>
        <v>0</v>
      </c>
      <c r="R87" s="34">
        <f t="shared" ref="R87:R88" si="152">SUM(O87:Q87)</f>
        <v>0</v>
      </c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  <c r="FP87" s="42"/>
      <c r="FQ87" s="42"/>
      <c r="FR87" s="42"/>
      <c r="FS87" s="42"/>
      <c r="FT87" s="42"/>
      <c r="FU87" s="42"/>
      <c r="FV87" s="42"/>
      <c r="FW87" s="42"/>
      <c r="FX87" s="42"/>
      <c r="FY87" s="42"/>
      <c r="FZ87" s="42"/>
      <c r="GA87" s="42"/>
      <c r="GB87" s="42"/>
      <c r="GC87" s="42"/>
      <c r="GD87" s="42"/>
      <c r="GE87" s="42"/>
      <c r="GF87" s="42"/>
      <c r="GG87" s="42"/>
      <c r="GH87" s="42"/>
      <c r="GI87" s="42"/>
      <c r="GJ87" s="42"/>
      <c r="GK87" s="42"/>
      <c r="GL87" s="42"/>
      <c r="GM87" s="42"/>
      <c r="GN87" s="42"/>
      <c r="GO87" s="42"/>
      <c r="GP87" s="42"/>
      <c r="GQ87" s="42"/>
      <c r="GR87" s="42"/>
      <c r="GS87" s="42"/>
      <c r="GT87" s="42"/>
      <c r="GU87" s="42"/>
      <c r="GV87" s="42"/>
      <c r="GW87" s="42"/>
      <c r="GX87" s="42"/>
      <c r="GY87" s="42"/>
      <c r="GZ87" s="42"/>
      <c r="HA87" s="42"/>
      <c r="HB87" s="42"/>
      <c r="HC87" s="42"/>
      <c r="HD87" s="42"/>
      <c r="HE87" s="42"/>
      <c r="HF87" s="42"/>
      <c r="HG87" s="42"/>
      <c r="HH87" s="42"/>
      <c r="HI87" s="42"/>
      <c r="HJ87" s="42"/>
      <c r="HK87" s="42"/>
      <c r="HL87" s="42"/>
      <c r="HM87" s="42"/>
      <c r="HN87" s="42"/>
      <c r="HO87" s="42"/>
      <c r="HP87" s="42"/>
      <c r="HQ87" s="42"/>
      <c r="HR87" s="42"/>
      <c r="HS87" s="42"/>
      <c r="HT87" s="42"/>
      <c r="HU87" s="42"/>
      <c r="HV87" s="42"/>
      <c r="HW87" s="42"/>
      <c r="HX87" s="42"/>
      <c r="HY87" s="42"/>
      <c r="HZ87" s="42"/>
      <c r="IA87" s="42"/>
      <c r="IB87" s="42"/>
      <c r="IC87" s="42"/>
      <c r="ID87" s="42"/>
      <c r="IE87" s="42"/>
      <c r="IF87" s="42"/>
      <c r="IG87" s="42"/>
      <c r="IH87" s="42"/>
      <c r="II87" s="42"/>
      <c r="IJ87" s="42"/>
      <c r="IK87" s="42"/>
      <c r="IL87" s="42"/>
      <c r="IM87" s="42"/>
      <c r="IN87" s="42"/>
      <c r="IO87" s="42"/>
      <c r="IP87" s="42"/>
      <c r="IQ87" s="42"/>
      <c r="IR87" s="42"/>
      <c r="IS87" s="42"/>
      <c r="IT87" s="42"/>
      <c r="IU87" s="42"/>
      <c r="IV87" s="42"/>
      <c r="IW87" s="42"/>
      <c r="IX87" s="42"/>
      <c r="IY87" s="42"/>
      <c r="IZ87" s="42"/>
      <c r="JA87" s="42"/>
      <c r="JB87" s="42"/>
      <c r="JC87" s="42"/>
      <c r="JD87" s="42"/>
      <c r="JE87" s="42"/>
      <c r="JF87" s="42"/>
      <c r="JG87" s="42"/>
      <c r="JH87" s="42"/>
      <c r="JI87" s="42"/>
      <c r="JJ87" s="42"/>
      <c r="JK87" s="42"/>
      <c r="JL87" s="42"/>
      <c r="JM87" s="42"/>
      <c r="JN87" s="42"/>
      <c r="JO87" s="42"/>
      <c r="JP87" s="42"/>
      <c r="JQ87" s="42"/>
      <c r="JR87" s="42"/>
      <c r="JS87" s="42"/>
      <c r="JT87" s="42"/>
      <c r="JU87" s="42"/>
      <c r="JV87" s="42"/>
      <c r="JW87" s="42"/>
      <c r="JX87" s="42"/>
      <c r="JY87" s="42"/>
      <c r="JZ87" s="42"/>
      <c r="KA87" s="42"/>
      <c r="KB87" s="42"/>
      <c r="KC87" s="42"/>
      <c r="KD87" s="42"/>
      <c r="KE87" s="42"/>
      <c r="KF87" s="42"/>
      <c r="KG87" s="42"/>
      <c r="KH87" s="42"/>
      <c r="KI87" s="42"/>
      <c r="KJ87" s="42"/>
      <c r="KK87" s="42"/>
      <c r="KL87" s="42"/>
      <c r="KM87" s="42"/>
      <c r="KN87" s="42"/>
      <c r="KO87" s="42"/>
      <c r="KP87" s="42"/>
      <c r="KQ87" s="42"/>
      <c r="KR87" s="42"/>
      <c r="KS87" s="42"/>
      <c r="KT87" s="42"/>
      <c r="KU87" s="42"/>
      <c r="KV87" s="42"/>
      <c r="KW87" s="42"/>
      <c r="KX87" s="42"/>
      <c r="KY87" s="42"/>
      <c r="KZ87" s="42"/>
      <c r="LA87" s="42"/>
      <c r="LB87" s="42"/>
      <c r="LC87" s="42"/>
      <c r="LD87" s="42"/>
      <c r="LE87" s="42"/>
      <c r="LF87" s="42"/>
      <c r="LG87" s="42"/>
      <c r="LH87" s="42"/>
      <c r="LI87" s="42"/>
      <c r="LJ87" s="42"/>
      <c r="LK87" s="42"/>
      <c r="LL87" s="42"/>
      <c r="LM87" s="42"/>
      <c r="LN87" s="42"/>
      <c r="LO87" s="42"/>
      <c r="LP87" s="42"/>
      <c r="LQ87" s="42"/>
      <c r="LR87" s="42"/>
      <c r="LS87" s="42"/>
      <c r="LT87" s="42"/>
      <c r="LU87" s="42"/>
      <c r="LV87" s="42"/>
      <c r="LW87" s="42"/>
      <c r="LX87" s="42"/>
      <c r="LY87" s="42"/>
      <c r="LZ87" s="42"/>
      <c r="MA87" s="42"/>
      <c r="MB87" s="42"/>
      <c r="MC87" s="42"/>
      <c r="MD87" s="42"/>
      <c r="ME87" s="42"/>
      <c r="MF87" s="42"/>
      <c r="MG87" s="42"/>
      <c r="MH87" s="42"/>
      <c r="MI87" s="42"/>
      <c r="MJ87" s="42"/>
      <c r="MK87" s="42"/>
      <c r="ML87" s="42"/>
      <c r="MM87" s="42"/>
      <c r="MN87" s="42"/>
      <c r="MO87" s="42"/>
      <c r="MP87" s="42"/>
      <c r="MQ87" s="42"/>
      <c r="MR87" s="42"/>
      <c r="MS87" s="42"/>
      <c r="MT87" s="42"/>
      <c r="MU87" s="42"/>
      <c r="MV87" s="42"/>
      <c r="MW87" s="42"/>
      <c r="MX87" s="42"/>
      <c r="MY87" s="42"/>
      <c r="MZ87" s="42"/>
      <c r="NA87" s="42"/>
      <c r="NB87" s="42"/>
      <c r="NC87" s="42"/>
      <c r="ND87" s="42"/>
      <c r="NE87" s="42"/>
      <c r="NF87" s="42"/>
      <c r="NG87" s="42"/>
      <c r="NH87" s="42"/>
      <c r="NI87" s="42"/>
      <c r="NJ87" s="42"/>
      <c r="NK87" s="42"/>
      <c r="NL87" s="42"/>
      <c r="NM87" s="42"/>
    </row>
    <row r="88" spans="1:377" s="13" customFormat="1" ht="19.5" customHeight="1" x14ac:dyDescent="0.55000000000000004">
      <c r="A88" s="25" t="s">
        <v>34</v>
      </c>
      <c r="B88" s="34">
        <f t="shared" si="148"/>
        <v>3000</v>
      </c>
      <c r="C88" s="52">
        <f>+โครงการ2!C73</f>
        <v>0</v>
      </c>
      <c r="D88" s="52">
        <f>+โครงการ2!D73</f>
        <v>0</v>
      </c>
      <c r="E88" s="52">
        <f>+โครงการ2!E73</f>
        <v>0</v>
      </c>
      <c r="F88" s="34">
        <f t="shared" si="149"/>
        <v>0</v>
      </c>
      <c r="G88" s="52">
        <f>+โครงการ2!G73</f>
        <v>0</v>
      </c>
      <c r="H88" s="52">
        <f>+โครงการ2!H73</f>
        <v>3000</v>
      </c>
      <c r="I88" s="52">
        <f>+โครงการ2!I73</f>
        <v>0</v>
      </c>
      <c r="J88" s="34">
        <f t="shared" si="150"/>
        <v>3000</v>
      </c>
      <c r="K88" s="52">
        <f>+โครงการ2!K73</f>
        <v>0</v>
      </c>
      <c r="L88" s="52">
        <f>+โครงการ2!L73</f>
        <v>0</v>
      </c>
      <c r="M88" s="52">
        <f>+โครงการ2!M73</f>
        <v>0</v>
      </c>
      <c r="N88" s="34">
        <f t="shared" si="151"/>
        <v>0</v>
      </c>
      <c r="O88" s="52">
        <f>+โครงการ2!O73</f>
        <v>0</v>
      </c>
      <c r="P88" s="52">
        <f>+โครงการ2!P73</f>
        <v>0</v>
      </c>
      <c r="Q88" s="52">
        <f>+โครงการ2!Q73</f>
        <v>0</v>
      </c>
      <c r="R88" s="34">
        <f t="shared" si="152"/>
        <v>0</v>
      </c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  <c r="FP88" s="42"/>
      <c r="FQ88" s="42"/>
      <c r="FR88" s="42"/>
      <c r="FS88" s="42"/>
      <c r="FT88" s="42"/>
      <c r="FU88" s="42"/>
      <c r="FV88" s="42"/>
      <c r="FW88" s="42"/>
      <c r="FX88" s="42"/>
      <c r="FY88" s="42"/>
      <c r="FZ88" s="42"/>
      <c r="GA88" s="42"/>
      <c r="GB88" s="42"/>
      <c r="GC88" s="42"/>
      <c r="GD88" s="42"/>
      <c r="GE88" s="42"/>
      <c r="GF88" s="42"/>
      <c r="GG88" s="42"/>
      <c r="GH88" s="42"/>
      <c r="GI88" s="42"/>
      <c r="GJ88" s="42"/>
      <c r="GK88" s="42"/>
      <c r="GL88" s="42"/>
      <c r="GM88" s="42"/>
      <c r="GN88" s="42"/>
      <c r="GO88" s="42"/>
      <c r="GP88" s="42"/>
      <c r="GQ88" s="42"/>
      <c r="GR88" s="42"/>
      <c r="GS88" s="42"/>
      <c r="GT88" s="42"/>
      <c r="GU88" s="42"/>
      <c r="GV88" s="42"/>
      <c r="GW88" s="42"/>
      <c r="GX88" s="42"/>
      <c r="GY88" s="42"/>
      <c r="GZ88" s="42"/>
      <c r="HA88" s="42"/>
      <c r="HB88" s="42"/>
      <c r="HC88" s="42"/>
      <c r="HD88" s="42"/>
      <c r="HE88" s="42"/>
      <c r="HF88" s="42"/>
      <c r="HG88" s="42"/>
      <c r="HH88" s="42"/>
      <c r="HI88" s="42"/>
      <c r="HJ88" s="42"/>
      <c r="HK88" s="42"/>
      <c r="HL88" s="42"/>
      <c r="HM88" s="42"/>
      <c r="HN88" s="42"/>
      <c r="HO88" s="42"/>
      <c r="HP88" s="42"/>
      <c r="HQ88" s="42"/>
      <c r="HR88" s="42"/>
      <c r="HS88" s="42"/>
      <c r="HT88" s="42"/>
      <c r="HU88" s="42"/>
      <c r="HV88" s="42"/>
      <c r="HW88" s="42"/>
      <c r="HX88" s="42"/>
      <c r="HY88" s="42"/>
      <c r="HZ88" s="42"/>
      <c r="IA88" s="42"/>
      <c r="IB88" s="42"/>
      <c r="IC88" s="42"/>
      <c r="ID88" s="42"/>
      <c r="IE88" s="42"/>
      <c r="IF88" s="42"/>
      <c r="IG88" s="42"/>
      <c r="IH88" s="42"/>
      <c r="II88" s="42"/>
      <c r="IJ88" s="42"/>
      <c r="IK88" s="42"/>
      <c r="IL88" s="42"/>
      <c r="IM88" s="42"/>
      <c r="IN88" s="42"/>
      <c r="IO88" s="42"/>
      <c r="IP88" s="42"/>
      <c r="IQ88" s="42"/>
      <c r="IR88" s="42"/>
      <c r="IS88" s="42"/>
      <c r="IT88" s="42"/>
      <c r="IU88" s="42"/>
      <c r="IV88" s="42"/>
      <c r="IW88" s="42"/>
      <c r="IX88" s="42"/>
      <c r="IY88" s="42"/>
      <c r="IZ88" s="42"/>
      <c r="JA88" s="42"/>
      <c r="JB88" s="42"/>
      <c r="JC88" s="42"/>
      <c r="JD88" s="42"/>
      <c r="JE88" s="42"/>
      <c r="JF88" s="42"/>
      <c r="JG88" s="42"/>
      <c r="JH88" s="42"/>
      <c r="JI88" s="42"/>
      <c r="JJ88" s="42"/>
      <c r="JK88" s="42"/>
      <c r="JL88" s="42"/>
      <c r="JM88" s="42"/>
      <c r="JN88" s="42"/>
      <c r="JO88" s="42"/>
      <c r="JP88" s="42"/>
      <c r="JQ88" s="42"/>
      <c r="JR88" s="42"/>
      <c r="JS88" s="42"/>
      <c r="JT88" s="42"/>
      <c r="JU88" s="42"/>
      <c r="JV88" s="42"/>
      <c r="JW88" s="42"/>
      <c r="JX88" s="42"/>
      <c r="JY88" s="42"/>
      <c r="JZ88" s="42"/>
      <c r="KA88" s="42"/>
      <c r="KB88" s="42"/>
      <c r="KC88" s="42"/>
      <c r="KD88" s="42"/>
      <c r="KE88" s="42"/>
      <c r="KF88" s="42"/>
      <c r="KG88" s="42"/>
      <c r="KH88" s="42"/>
      <c r="KI88" s="42"/>
      <c r="KJ88" s="42"/>
      <c r="KK88" s="42"/>
      <c r="KL88" s="42"/>
      <c r="KM88" s="42"/>
      <c r="KN88" s="42"/>
      <c r="KO88" s="42"/>
      <c r="KP88" s="42"/>
      <c r="KQ88" s="42"/>
      <c r="KR88" s="42"/>
      <c r="KS88" s="42"/>
      <c r="KT88" s="42"/>
      <c r="KU88" s="42"/>
      <c r="KV88" s="42"/>
      <c r="KW88" s="42"/>
      <c r="KX88" s="42"/>
      <c r="KY88" s="42"/>
      <c r="KZ88" s="42"/>
      <c r="LA88" s="42"/>
      <c r="LB88" s="42"/>
      <c r="LC88" s="42"/>
      <c r="LD88" s="42"/>
      <c r="LE88" s="42"/>
      <c r="LF88" s="42"/>
      <c r="LG88" s="42"/>
      <c r="LH88" s="42"/>
      <c r="LI88" s="42"/>
      <c r="LJ88" s="42"/>
      <c r="LK88" s="42"/>
      <c r="LL88" s="42"/>
      <c r="LM88" s="42"/>
      <c r="LN88" s="42"/>
      <c r="LO88" s="42"/>
      <c r="LP88" s="42"/>
      <c r="LQ88" s="42"/>
      <c r="LR88" s="42"/>
      <c r="LS88" s="42"/>
      <c r="LT88" s="42"/>
      <c r="LU88" s="42"/>
      <c r="LV88" s="42"/>
      <c r="LW88" s="42"/>
      <c r="LX88" s="42"/>
      <c r="LY88" s="42"/>
      <c r="LZ88" s="42"/>
      <c r="MA88" s="42"/>
      <c r="MB88" s="42"/>
      <c r="MC88" s="42"/>
      <c r="MD88" s="42"/>
      <c r="ME88" s="42"/>
      <c r="MF88" s="42"/>
      <c r="MG88" s="42"/>
      <c r="MH88" s="42"/>
      <c r="MI88" s="42"/>
      <c r="MJ88" s="42"/>
      <c r="MK88" s="42"/>
      <c r="ML88" s="42"/>
      <c r="MM88" s="42"/>
      <c r="MN88" s="42"/>
      <c r="MO88" s="42"/>
      <c r="MP88" s="42"/>
      <c r="MQ88" s="42"/>
      <c r="MR88" s="42"/>
      <c r="MS88" s="42"/>
      <c r="MT88" s="42"/>
      <c r="MU88" s="42"/>
      <c r="MV88" s="42"/>
      <c r="MW88" s="42"/>
      <c r="MX88" s="42"/>
      <c r="MY88" s="42"/>
      <c r="MZ88" s="42"/>
      <c r="NA88" s="42"/>
      <c r="NB88" s="42"/>
      <c r="NC88" s="42"/>
      <c r="ND88" s="42"/>
      <c r="NE88" s="42"/>
      <c r="NF88" s="42"/>
      <c r="NG88" s="42"/>
      <c r="NH88" s="42"/>
      <c r="NI88" s="42"/>
      <c r="NJ88" s="42"/>
      <c r="NK88" s="42"/>
      <c r="NL88" s="42"/>
      <c r="NM88" s="42"/>
    </row>
    <row r="89" spans="1:377" s="13" customFormat="1" ht="19.5" customHeight="1" x14ac:dyDescent="0.55000000000000004">
      <c r="A89" s="27" t="s">
        <v>35</v>
      </c>
      <c r="B89" s="34">
        <f t="shared" ref="B89:R89" si="153">SUM(B90:B93)</f>
        <v>17800</v>
      </c>
      <c r="C89" s="34">
        <f t="shared" si="153"/>
        <v>0</v>
      </c>
      <c r="D89" s="34">
        <f t="shared" si="153"/>
        <v>0</v>
      </c>
      <c r="E89" s="34">
        <f t="shared" si="153"/>
        <v>0</v>
      </c>
      <c r="F89" s="34">
        <f t="shared" si="153"/>
        <v>0</v>
      </c>
      <c r="G89" s="34">
        <f t="shared" si="153"/>
        <v>0</v>
      </c>
      <c r="H89" s="34">
        <f t="shared" si="153"/>
        <v>7800</v>
      </c>
      <c r="I89" s="34">
        <f t="shared" si="153"/>
        <v>0</v>
      </c>
      <c r="J89" s="34">
        <f t="shared" si="153"/>
        <v>7800</v>
      </c>
      <c r="K89" s="34">
        <f t="shared" si="153"/>
        <v>10000</v>
      </c>
      <c r="L89" s="34">
        <f t="shared" si="153"/>
        <v>0</v>
      </c>
      <c r="M89" s="34">
        <f t="shared" si="153"/>
        <v>0</v>
      </c>
      <c r="N89" s="34">
        <f t="shared" si="153"/>
        <v>10000</v>
      </c>
      <c r="O89" s="34">
        <f t="shared" si="153"/>
        <v>0</v>
      </c>
      <c r="P89" s="34">
        <f t="shared" si="153"/>
        <v>0</v>
      </c>
      <c r="Q89" s="34">
        <f t="shared" si="153"/>
        <v>0</v>
      </c>
      <c r="R89" s="34">
        <f t="shared" si="153"/>
        <v>0</v>
      </c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  <c r="FP89" s="42"/>
      <c r="FQ89" s="42"/>
      <c r="FR89" s="42"/>
      <c r="FS89" s="42"/>
      <c r="FT89" s="42"/>
      <c r="FU89" s="42"/>
      <c r="FV89" s="42"/>
      <c r="FW89" s="42"/>
      <c r="FX89" s="42"/>
      <c r="FY89" s="42"/>
      <c r="FZ89" s="42"/>
      <c r="GA89" s="42"/>
      <c r="GB89" s="42"/>
      <c r="GC89" s="42"/>
      <c r="GD89" s="42"/>
      <c r="GE89" s="42"/>
      <c r="GF89" s="42"/>
      <c r="GG89" s="42"/>
      <c r="GH89" s="42"/>
      <c r="GI89" s="42"/>
      <c r="GJ89" s="42"/>
      <c r="GK89" s="42"/>
      <c r="GL89" s="42"/>
      <c r="GM89" s="42"/>
      <c r="GN89" s="42"/>
      <c r="GO89" s="42"/>
      <c r="GP89" s="42"/>
      <c r="GQ89" s="42"/>
      <c r="GR89" s="42"/>
      <c r="GS89" s="42"/>
      <c r="GT89" s="42"/>
      <c r="GU89" s="42"/>
      <c r="GV89" s="42"/>
      <c r="GW89" s="42"/>
      <c r="GX89" s="42"/>
      <c r="GY89" s="42"/>
      <c r="GZ89" s="42"/>
      <c r="HA89" s="42"/>
      <c r="HB89" s="42"/>
      <c r="HC89" s="42"/>
      <c r="HD89" s="42"/>
      <c r="HE89" s="42"/>
      <c r="HF89" s="42"/>
      <c r="HG89" s="42"/>
      <c r="HH89" s="42"/>
      <c r="HI89" s="42"/>
      <c r="HJ89" s="42"/>
      <c r="HK89" s="42"/>
      <c r="HL89" s="42"/>
      <c r="HM89" s="42"/>
      <c r="HN89" s="42"/>
      <c r="HO89" s="42"/>
      <c r="HP89" s="42"/>
      <c r="HQ89" s="42"/>
      <c r="HR89" s="42"/>
      <c r="HS89" s="42"/>
      <c r="HT89" s="42"/>
      <c r="HU89" s="42"/>
      <c r="HV89" s="42"/>
      <c r="HW89" s="42"/>
      <c r="HX89" s="42"/>
      <c r="HY89" s="42"/>
      <c r="HZ89" s="42"/>
      <c r="IA89" s="42"/>
      <c r="IB89" s="42"/>
      <c r="IC89" s="42"/>
      <c r="ID89" s="42"/>
      <c r="IE89" s="42"/>
      <c r="IF89" s="42"/>
      <c r="IG89" s="42"/>
      <c r="IH89" s="42"/>
      <c r="II89" s="42"/>
      <c r="IJ89" s="42"/>
      <c r="IK89" s="42"/>
      <c r="IL89" s="42"/>
      <c r="IM89" s="42"/>
      <c r="IN89" s="42"/>
      <c r="IO89" s="42"/>
      <c r="IP89" s="42"/>
      <c r="IQ89" s="42"/>
      <c r="IR89" s="42"/>
      <c r="IS89" s="42"/>
      <c r="IT89" s="42"/>
      <c r="IU89" s="42"/>
      <c r="IV89" s="42"/>
      <c r="IW89" s="42"/>
      <c r="IX89" s="42"/>
      <c r="IY89" s="42"/>
      <c r="IZ89" s="42"/>
      <c r="JA89" s="42"/>
      <c r="JB89" s="42"/>
      <c r="JC89" s="42"/>
      <c r="JD89" s="42"/>
      <c r="JE89" s="42"/>
      <c r="JF89" s="42"/>
      <c r="JG89" s="42"/>
      <c r="JH89" s="42"/>
      <c r="JI89" s="42"/>
      <c r="JJ89" s="42"/>
      <c r="JK89" s="42"/>
      <c r="JL89" s="42"/>
      <c r="JM89" s="42"/>
      <c r="JN89" s="42"/>
      <c r="JO89" s="42"/>
      <c r="JP89" s="42"/>
      <c r="JQ89" s="42"/>
      <c r="JR89" s="42"/>
      <c r="JS89" s="42"/>
      <c r="JT89" s="42"/>
      <c r="JU89" s="42"/>
      <c r="JV89" s="42"/>
      <c r="JW89" s="42"/>
      <c r="JX89" s="42"/>
      <c r="JY89" s="42"/>
      <c r="JZ89" s="42"/>
      <c r="KA89" s="42"/>
      <c r="KB89" s="42"/>
      <c r="KC89" s="42"/>
      <c r="KD89" s="42"/>
      <c r="KE89" s="42"/>
      <c r="KF89" s="42"/>
      <c r="KG89" s="42"/>
      <c r="KH89" s="42"/>
      <c r="KI89" s="42"/>
      <c r="KJ89" s="42"/>
      <c r="KK89" s="42"/>
      <c r="KL89" s="42"/>
      <c r="KM89" s="42"/>
      <c r="KN89" s="42"/>
      <c r="KO89" s="42"/>
      <c r="KP89" s="42"/>
      <c r="KQ89" s="42"/>
      <c r="KR89" s="42"/>
      <c r="KS89" s="42"/>
      <c r="KT89" s="42"/>
      <c r="KU89" s="42"/>
      <c r="KV89" s="42"/>
      <c r="KW89" s="42"/>
      <c r="KX89" s="42"/>
      <c r="KY89" s="42"/>
      <c r="KZ89" s="42"/>
      <c r="LA89" s="42"/>
      <c r="LB89" s="42"/>
      <c r="LC89" s="42"/>
      <c r="LD89" s="42"/>
      <c r="LE89" s="42"/>
      <c r="LF89" s="42"/>
      <c r="LG89" s="42"/>
      <c r="LH89" s="42"/>
      <c r="LI89" s="42"/>
      <c r="LJ89" s="42"/>
      <c r="LK89" s="42"/>
      <c r="LL89" s="42"/>
      <c r="LM89" s="42"/>
      <c r="LN89" s="42"/>
      <c r="LO89" s="42"/>
      <c r="LP89" s="42"/>
      <c r="LQ89" s="42"/>
      <c r="LR89" s="42"/>
      <c r="LS89" s="42"/>
      <c r="LT89" s="42"/>
      <c r="LU89" s="42"/>
      <c r="LV89" s="42"/>
      <c r="LW89" s="42"/>
      <c r="LX89" s="42"/>
      <c r="LY89" s="42"/>
      <c r="LZ89" s="42"/>
      <c r="MA89" s="42"/>
      <c r="MB89" s="42"/>
      <c r="MC89" s="42"/>
      <c r="MD89" s="42"/>
      <c r="ME89" s="42"/>
      <c r="MF89" s="42"/>
      <c r="MG89" s="42"/>
      <c r="MH89" s="42"/>
      <c r="MI89" s="42"/>
      <c r="MJ89" s="42"/>
      <c r="MK89" s="42"/>
      <c r="ML89" s="42"/>
      <c r="MM89" s="42"/>
      <c r="MN89" s="42"/>
      <c r="MO89" s="42"/>
      <c r="MP89" s="42"/>
      <c r="MQ89" s="42"/>
      <c r="MR89" s="42"/>
      <c r="MS89" s="42"/>
      <c r="MT89" s="42"/>
      <c r="MU89" s="42"/>
      <c r="MV89" s="42"/>
      <c r="MW89" s="42"/>
      <c r="MX89" s="42"/>
      <c r="MY89" s="42"/>
      <c r="MZ89" s="42"/>
      <c r="NA89" s="42"/>
      <c r="NB89" s="42"/>
      <c r="NC89" s="42"/>
      <c r="ND89" s="42"/>
      <c r="NE89" s="42"/>
      <c r="NF89" s="42"/>
      <c r="NG89" s="42"/>
      <c r="NH89" s="42"/>
      <c r="NI89" s="42"/>
      <c r="NJ89" s="42"/>
      <c r="NK89" s="42"/>
      <c r="NL89" s="42"/>
      <c r="NM89" s="42"/>
    </row>
    <row r="90" spans="1:377" s="13" customFormat="1" ht="19.5" customHeight="1" x14ac:dyDescent="0.55000000000000004">
      <c r="A90" s="25" t="s">
        <v>36</v>
      </c>
      <c r="B90" s="34">
        <f t="shared" ref="B90:B93" si="154">SUM(F90+J90+N90+R90)</f>
        <v>3300</v>
      </c>
      <c r="C90" s="52">
        <f>+โครงการ2!C75</f>
        <v>0</v>
      </c>
      <c r="D90" s="52">
        <f>+โครงการ2!D75</f>
        <v>0</v>
      </c>
      <c r="E90" s="52">
        <f>+โครงการ2!E75</f>
        <v>0</v>
      </c>
      <c r="F90" s="34">
        <f t="shared" ref="F90:F93" si="155">SUM(C90:E90)</f>
        <v>0</v>
      </c>
      <c r="G90" s="52">
        <f>+โครงการ2!G75</f>
        <v>0</v>
      </c>
      <c r="H90" s="52">
        <f>+โครงการ2!H75</f>
        <v>3300</v>
      </c>
      <c r="I90" s="52">
        <f>+โครงการ2!I75</f>
        <v>0</v>
      </c>
      <c r="J90" s="34">
        <f t="shared" ref="J90:J93" si="156">SUM(G90:I90)</f>
        <v>3300</v>
      </c>
      <c r="K90" s="52">
        <f>+โครงการ2!K75</f>
        <v>0</v>
      </c>
      <c r="L90" s="52">
        <f>+โครงการ2!L75</f>
        <v>0</v>
      </c>
      <c r="M90" s="52">
        <f>+โครงการ2!M75</f>
        <v>0</v>
      </c>
      <c r="N90" s="34">
        <f t="shared" ref="N90:N93" si="157">SUM(K90:M90)</f>
        <v>0</v>
      </c>
      <c r="O90" s="52">
        <f>+โครงการ2!O75</f>
        <v>0</v>
      </c>
      <c r="P90" s="52">
        <f>+โครงการ2!P75</f>
        <v>0</v>
      </c>
      <c r="Q90" s="52">
        <f>+โครงการ2!Q75</f>
        <v>0</v>
      </c>
      <c r="R90" s="34">
        <f t="shared" ref="R90:R93" si="158">SUM(O90:Q90)</f>
        <v>0</v>
      </c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  <c r="FP90" s="42"/>
      <c r="FQ90" s="42"/>
      <c r="FR90" s="42"/>
      <c r="FS90" s="42"/>
      <c r="FT90" s="42"/>
      <c r="FU90" s="42"/>
      <c r="FV90" s="42"/>
      <c r="FW90" s="42"/>
      <c r="FX90" s="42"/>
      <c r="FY90" s="42"/>
      <c r="FZ90" s="42"/>
      <c r="GA90" s="42"/>
      <c r="GB90" s="42"/>
      <c r="GC90" s="42"/>
      <c r="GD90" s="42"/>
      <c r="GE90" s="42"/>
      <c r="GF90" s="42"/>
      <c r="GG90" s="42"/>
      <c r="GH90" s="42"/>
      <c r="GI90" s="42"/>
      <c r="GJ90" s="42"/>
      <c r="GK90" s="42"/>
      <c r="GL90" s="42"/>
      <c r="GM90" s="42"/>
      <c r="GN90" s="42"/>
      <c r="GO90" s="42"/>
      <c r="GP90" s="42"/>
      <c r="GQ90" s="42"/>
      <c r="GR90" s="42"/>
      <c r="GS90" s="42"/>
      <c r="GT90" s="42"/>
      <c r="GU90" s="42"/>
      <c r="GV90" s="42"/>
      <c r="GW90" s="42"/>
      <c r="GX90" s="42"/>
      <c r="GY90" s="42"/>
      <c r="GZ90" s="42"/>
      <c r="HA90" s="42"/>
      <c r="HB90" s="42"/>
      <c r="HC90" s="42"/>
      <c r="HD90" s="42"/>
      <c r="HE90" s="42"/>
      <c r="HF90" s="42"/>
      <c r="HG90" s="42"/>
      <c r="HH90" s="42"/>
      <c r="HI90" s="42"/>
      <c r="HJ90" s="42"/>
      <c r="HK90" s="42"/>
      <c r="HL90" s="42"/>
      <c r="HM90" s="42"/>
      <c r="HN90" s="42"/>
      <c r="HO90" s="42"/>
      <c r="HP90" s="42"/>
      <c r="HQ90" s="42"/>
      <c r="HR90" s="42"/>
      <c r="HS90" s="42"/>
      <c r="HT90" s="42"/>
      <c r="HU90" s="42"/>
      <c r="HV90" s="42"/>
      <c r="HW90" s="42"/>
      <c r="HX90" s="42"/>
      <c r="HY90" s="42"/>
      <c r="HZ90" s="42"/>
      <c r="IA90" s="42"/>
      <c r="IB90" s="42"/>
      <c r="IC90" s="42"/>
      <c r="ID90" s="42"/>
      <c r="IE90" s="42"/>
      <c r="IF90" s="42"/>
      <c r="IG90" s="42"/>
      <c r="IH90" s="42"/>
      <c r="II90" s="42"/>
      <c r="IJ90" s="42"/>
      <c r="IK90" s="42"/>
      <c r="IL90" s="42"/>
      <c r="IM90" s="42"/>
      <c r="IN90" s="42"/>
      <c r="IO90" s="42"/>
      <c r="IP90" s="42"/>
      <c r="IQ90" s="42"/>
      <c r="IR90" s="42"/>
      <c r="IS90" s="42"/>
      <c r="IT90" s="42"/>
      <c r="IU90" s="42"/>
      <c r="IV90" s="42"/>
      <c r="IW90" s="42"/>
      <c r="IX90" s="42"/>
      <c r="IY90" s="42"/>
      <c r="IZ90" s="42"/>
      <c r="JA90" s="42"/>
      <c r="JB90" s="42"/>
      <c r="JC90" s="42"/>
      <c r="JD90" s="42"/>
      <c r="JE90" s="42"/>
      <c r="JF90" s="42"/>
      <c r="JG90" s="42"/>
      <c r="JH90" s="42"/>
      <c r="JI90" s="42"/>
      <c r="JJ90" s="42"/>
      <c r="JK90" s="42"/>
      <c r="JL90" s="42"/>
      <c r="JM90" s="42"/>
      <c r="JN90" s="42"/>
      <c r="JO90" s="42"/>
      <c r="JP90" s="42"/>
      <c r="JQ90" s="42"/>
      <c r="JR90" s="42"/>
      <c r="JS90" s="42"/>
      <c r="JT90" s="42"/>
      <c r="JU90" s="42"/>
      <c r="JV90" s="42"/>
      <c r="JW90" s="42"/>
      <c r="JX90" s="42"/>
      <c r="JY90" s="42"/>
      <c r="JZ90" s="42"/>
      <c r="KA90" s="42"/>
      <c r="KB90" s="42"/>
      <c r="KC90" s="42"/>
      <c r="KD90" s="42"/>
      <c r="KE90" s="42"/>
      <c r="KF90" s="42"/>
      <c r="KG90" s="42"/>
      <c r="KH90" s="42"/>
      <c r="KI90" s="42"/>
      <c r="KJ90" s="42"/>
      <c r="KK90" s="42"/>
      <c r="KL90" s="42"/>
      <c r="KM90" s="42"/>
      <c r="KN90" s="42"/>
      <c r="KO90" s="42"/>
      <c r="KP90" s="42"/>
      <c r="KQ90" s="42"/>
      <c r="KR90" s="42"/>
      <c r="KS90" s="42"/>
      <c r="KT90" s="42"/>
      <c r="KU90" s="42"/>
      <c r="KV90" s="42"/>
      <c r="KW90" s="42"/>
      <c r="KX90" s="42"/>
      <c r="KY90" s="42"/>
      <c r="KZ90" s="42"/>
      <c r="LA90" s="42"/>
      <c r="LB90" s="42"/>
      <c r="LC90" s="42"/>
      <c r="LD90" s="42"/>
      <c r="LE90" s="42"/>
      <c r="LF90" s="42"/>
      <c r="LG90" s="42"/>
      <c r="LH90" s="42"/>
      <c r="LI90" s="42"/>
      <c r="LJ90" s="42"/>
      <c r="LK90" s="42"/>
      <c r="LL90" s="42"/>
      <c r="LM90" s="42"/>
      <c r="LN90" s="42"/>
      <c r="LO90" s="42"/>
      <c r="LP90" s="42"/>
      <c r="LQ90" s="42"/>
      <c r="LR90" s="42"/>
      <c r="LS90" s="42"/>
      <c r="LT90" s="42"/>
      <c r="LU90" s="42"/>
      <c r="LV90" s="42"/>
      <c r="LW90" s="42"/>
      <c r="LX90" s="42"/>
      <c r="LY90" s="42"/>
      <c r="LZ90" s="42"/>
      <c r="MA90" s="42"/>
      <c r="MB90" s="42"/>
      <c r="MC90" s="42"/>
      <c r="MD90" s="42"/>
      <c r="ME90" s="42"/>
      <c r="MF90" s="42"/>
      <c r="MG90" s="42"/>
      <c r="MH90" s="42"/>
      <c r="MI90" s="42"/>
      <c r="MJ90" s="42"/>
      <c r="MK90" s="42"/>
      <c r="ML90" s="42"/>
      <c r="MM90" s="42"/>
      <c r="MN90" s="42"/>
      <c r="MO90" s="42"/>
      <c r="MP90" s="42"/>
      <c r="MQ90" s="42"/>
      <c r="MR90" s="42"/>
      <c r="MS90" s="42"/>
      <c r="MT90" s="42"/>
      <c r="MU90" s="42"/>
      <c r="MV90" s="42"/>
      <c r="MW90" s="42"/>
      <c r="MX90" s="42"/>
      <c r="MY90" s="42"/>
      <c r="MZ90" s="42"/>
      <c r="NA90" s="42"/>
      <c r="NB90" s="42"/>
      <c r="NC90" s="42"/>
      <c r="ND90" s="42"/>
      <c r="NE90" s="42"/>
      <c r="NF90" s="42"/>
      <c r="NG90" s="42"/>
      <c r="NH90" s="42"/>
      <c r="NI90" s="42"/>
      <c r="NJ90" s="42"/>
      <c r="NK90" s="42"/>
      <c r="NL90" s="42"/>
      <c r="NM90" s="42"/>
    </row>
    <row r="91" spans="1:377" s="13" customFormat="1" ht="19.5" customHeight="1" x14ac:dyDescent="0.55000000000000004">
      <c r="A91" s="25" t="s">
        <v>37</v>
      </c>
      <c r="B91" s="34">
        <f t="shared" si="154"/>
        <v>10000</v>
      </c>
      <c r="C91" s="52">
        <f>+โครงการ2!C76</f>
        <v>0</v>
      </c>
      <c r="D91" s="52">
        <f>+โครงการ2!D76</f>
        <v>0</v>
      </c>
      <c r="E91" s="52">
        <f>+โครงการ2!E76</f>
        <v>0</v>
      </c>
      <c r="F91" s="34">
        <f t="shared" si="155"/>
        <v>0</v>
      </c>
      <c r="G91" s="52">
        <f>+โครงการ2!G76</f>
        <v>0</v>
      </c>
      <c r="H91" s="52">
        <f>+โครงการ2!H76</f>
        <v>0</v>
      </c>
      <c r="I91" s="52">
        <f>+โครงการ2!I76</f>
        <v>0</v>
      </c>
      <c r="J91" s="34">
        <f t="shared" si="156"/>
        <v>0</v>
      </c>
      <c r="K91" s="52">
        <f>+โครงการ2!K76</f>
        <v>10000</v>
      </c>
      <c r="L91" s="52">
        <f>+โครงการ2!L76</f>
        <v>0</v>
      </c>
      <c r="M91" s="52">
        <f>+โครงการ2!M76</f>
        <v>0</v>
      </c>
      <c r="N91" s="34">
        <f t="shared" si="157"/>
        <v>10000</v>
      </c>
      <c r="O91" s="52">
        <f>+โครงการ2!O76</f>
        <v>0</v>
      </c>
      <c r="P91" s="52">
        <f>+โครงการ2!P76</f>
        <v>0</v>
      </c>
      <c r="Q91" s="52">
        <f>+โครงการ2!Q76</f>
        <v>0</v>
      </c>
      <c r="R91" s="34">
        <f t="shared" si="158"/>
        <v>0</v>
      </c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  <c r="FP91" s="42"/>
      <c r="FQ91" s="42"/>
      <c r="FR91" s="42"/>
      <c r="FS91" s="42"/>
      <c r="FT91" s="42"/>
      <c r="FU91" s="42"/>
      <c r="FV91" s="42"/>
      <c r="FW91" s="42"/>
      <c r="FX91" s="42"/>
      <c r="FY91" s="42"/>
      <c r="FZ91" s="42"/>
      <c r="GA91" s="42"/>
      <c r="GB91" s="42"/>
      <c r="GC91" s="42"/>
      <c r="GD91" s="42"/>
      <c r="GE91" s="42"/>
      <c r="GF91" s="42"/>
      <c r="GG91" s="42"/>
      <c r="GH91" s="42"/>
      <c r="GI91" s="42"/>
      <c r="GJ91" s="42"/>
      <c r="GK91" s="42"/>
      <c r="GL91" s="42"/>
      <c r="GM91" s="42"/>
      <c r="GN91" s="42"/>
      <c r="GO91" s="42"/>
      <c r="GP91" s="42"/>
      <c r="GQ91" s="42"/>
      <c r="GR91" s="42"/>
      <c r="GS91" s="42"/>
      <c r="GT91" s="42"/>
      <c r="GU91" s="42"/>
      <c r="GV91" s="42"/>
      <c r="GW91" s="42"/>
      <c r="GX91" s="42"/>
      <c r="GY91" s="42"/>
      <c r="GZ91" s="42"/>
      <c r="HA91" s="42"/>
      <c r="HB91" s="42"/>
      <c r="HC91" s="42"/>
      <c r="HD91" s="42"/>
      <c r="HE91" s="42"/>
      <c r="HF91" s="42"/>
      <c r="HG91" s="42"/>
      <c r="HH91" s="42"/>
      <c r="HI91" s="42"/>
      <c r="HJ91" s="42"/>
      <c r="HK91" s="42"/>
      <c r="HL91" s="42"/>
      <c r="HM91" s="42"/>
      <c r="HN91" s="42"/>
      <c r="HO91" s="42"/>
      <c r="HP91" s="42"/>
      <c r="HQ91" s="42"/>
      <c r="HR91" s="42"/>
      <c r="HS91" s="42"/>
      <c r="HT91" s="42"/>
      <c r="HU91" s="42"/>
      <c r="HV91" s="42"/>
      <c r="HW91" s="42"/>
      <c r="HX91" s="42"/>
      <c r="HY91" s="42"/>
      <c r="HZ91" s="42"/>
      <c r="IA91" s="42"/>
      <c r="IB91" s="42"/>
      <c r="IC91" s="42"/>
      <c r="ID91" s="42"/>
      <c r="IE91" s="42"/>
      <c r="IF91" s="42"/>
      <c r="IG91" s="42"/>
      <c r="IH91" s="42"/>
      <c r="II91" s="42"/>
      <c r="IJ91" s="42"/>
      <c r="IK91" s="42"/>
      <c r="IL91" s="42"/>
      <c r="IM91" s="42"/>
      <c r="IN91" s="42"/>
      <c r="IO91" s="42"/>
      <c r="IP91" s="42"/>
      <c r="IQ91" s="42"/>
      <c r="IR91" s="42"/>
      <c r="IS91" s="42"/>
      <c r="IT91" s="42"/>
      <c r="IU91" s="42"/>
      <c r="IV91" s="42"/>
      <c r="IW91" s="42"/>
      <c r="IX91" s="42"/>
      <c r="IY91" s="42"/>
      <c r="IZ91" s="42"/>
      <c r="JA91" s="42"/>
      <c r="JB91" s="42"/>
      <c r="JC91" s="42"/>
      <c r="JD91" s="42"/>
      <c r="JE91" s="42"/>
      <c r="JF91" s="42"/>
      <c r="JG91" s="42"/>
      <c r="JH91" s="42"/>
      <c r="JI91" s="42"/>
      <c r="JJ91" s="42"/>
      <c r="JK91" s="42"/>
      <c r="JL91" s="42"/>
      <c r="JM91" s="42"/>
      <c r="JN91" s="42"/>
      <c r="JO91" s="42"/>
      <c r="JP91" s="42"/>
      <c r="JQ91" s="42"/>
      <c r="JR91" s="42"/>
      <c r="JS91" s="42"/>
      <c r="JT91" s="42"/>
      <c r="JU91" s="42"/>
      <c r="JV91" s="42"/>
      <c r="JW91" s="42"/>
      <c r="JX91" s="42"/>
      <c r="JY91" s="42"/>
      <c r="JZ91" s="42"/>
      <c r="KA91" s="42"/>
      <c r="KB91" s="42"/>
      <c r="KC91" s="42"/>
      <c r="KD91" s="42"/>
      <c r="KE91" s="42"/>
      <c r="KF91" s="42"/>
      <c r="KG91" s="42"/>
      <c r="KH91" s="42"/>
      <c r="KI91" s="42"/>
      <c r="KJ91" s="42"/>
      <c r="KK91" s="42"/>
      <c r="KL91" s="42"/>
      <c r="KM91" s="42"/>
      <c r="KN91" s="42"/>
      <c r="KO91" s="42"/>
      <c r="KP91" s="42"/>
      <c r="KQ91" s="42"/>
      <c r="KR91" s="42"/>
      <c r="KS91" s="42"/>
      <c r="KT91" s="42"/>
      <c r="KU91" s="42"/>
      <c r="KV91" s="42"/>
      <c r="KW91" s="42"/>
      <c r="KX91" s="42"/>
      <c r="KY91" s="42"/>
      <c r="KZ91" s="42"/>
      <c r="LA91" s="42"/>
      <c r="LB91" s="42"/>
      <c r="LC91" s="42"/>
      <c r="LD91" s="42"/>
      <c r="LE91" s="42"/>
      <c r="LF91" s="42"/>
      <c r="LG91" s="42"/>
      <c r="LH91" s="42"/>
      <c r="LI91" s="42"/>
      <c r="LJ91" s="42"/>
      <c r="LK91" s="42"/>
      <c r="LL91" s="42"/>
      <c r="LM91" s="42"/>
      <c r="LN91" s="42"/>
      <c r="LO91" s="42"/>
      <c r="LP91" s="42"/>
      <c r="LQ91" s="42"/>
      <c r="LR91" s="42"/>
      <c r="LS91" s="42"/>
      <c r="LT91" s="42"/>
      <c r="LU91" s="42"/>
      <c r="LV91" s="42"/>
      <c r="LW91" s="42"/>
      <c r="LX91" s="42"/>
      <c r="LY91" s="42"/>
      <c r="LZ91" s="42"/>
      <c r="MA91" s="42"/>
      <c r="MB91" s="42"/>
      <c r="MC91" s="42"/>
      <c r="MD91" s="42"/>
      <c r="ME91" s="42"/>
      <c r="MF91" s="42"/>
      <c r="MG91" s="42"/>
      <c r="MH91" s="42"/>
      <c r="MI91" s="42"/>
      <c r="MJ91" s="42"/>
      <c r="MK91" s="42"/>
      <c r="ML91" s="42"/>
      <c r="MM91" s="42"/>
      <c r="MN91" s="42"/>
      <c r="MO91" s="42"/>
      <c r="MP91" s="42"/>
      <c r="MQ91" s="42"/>
      <c r="MR91" s="42"/>
      <c r="MS91" s="42"/>
      <c r="MT91" s="42"/>
      <c r="MU91" s="42"/>
      <c r="MV91" s="42"/>
      <c r="MW91" s="42"/>
      <c r="MX91" s="42"/>
      <c r="MY91" s="42"/>
      <c r="MZ91" s="42"/>
      <c r="NA91" s="42"/>
      <c r="NB91" s="42"/>
      <c r="NC91" s="42"/>
      <c r="ND91" s="42"/>
      <c r="NE91" s="42"/>
      <c r="NF91" s="42"/>
      <c r="NG91" s="42"/>
      <c r="NH91" s="42"/>
      <c r="NI91" s="42"/>
      <c r="NJ91" s="42"/>
      <c r="NK91" s="42"/>
      <c r="NL91" s="42"/>
      <c r="NM91" s="42"/>
    </row>
    <row r="92" spans="1:377" s="13" customFormat="1" ht="19.5" customHeight="1" x14ac:dyDescent="0.55000000000000004">
      <c r="A92" s="25" t="s">
        <v>38</v>
      </c>
      <c r="B92" s="34">
        <f t="shared" si="154"/>
        <v>0</v>
      </c>
      <c r="C92" s="52">
        <f>+โครงการ2!C77</f>
        <v>0</v>
      </c>
      <c r="D92" s="52">
        <f>+โครงการ2!D77</f>
        <v>0</v>
      </c>
      <c r="E92" s="52">
        <f>+โครงการ2!E77</f>
        <v>0</v>
      </c>
      <c r="F92" s="34">
        <f t="shared" si="155"/>
        <v>0</v>
      </c>
      <c r="G92" s="52">
        <f>+โครงการ2!G77</f>
        <v>0</v>
      </c>
      <c r="H92" s="52">
        <f>+โครงการ2!H77</f>
        <v>0</v>
      </c>
      <c r="I92" s="52">
        <f>+โครงการ2!I77</f>
        <v>0</v>
      </c>
      <c r="J92" s="34">
        <f t="shared" si="156"/>
        <v>0</v>
      </c>
      <c r="K92" s="52">
        <f>+โครงการ2!K77</f>
        <v>0</v>
      </c>
      <c r="L92" s="52">
        <f>+โครงการ2!L77</f>
        <v>0</v>
      </c>
      <c r="M92" s="52">
        <f>+โครงการ2!M77</f>
        <v>0</v>
      </c>
      <c r="N92" s="34">
        <f t="shared" si="157"/>
        <v>0</v>
      </c>
      <c r="O92" s="52">
        <f>+โครงการ2!O77</f>
        <v>0</v>
      </c>
      <c r="P92" s="52">
        <f>+โครงการ2!P77</f>
        <v>0</v>
      </c>
      <c r="Q92" s="52">
        <f>+โครงการ2!Q77</f>
        <v>0</v>
      </c>
      <c r="R92" s="34">
        <f t="shared" si="158"/>
        <v>0</v>
      </c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  <c r="FP92" s="42"/>
      <c r="FQ92" s="42"/>
      <c r="FR92" s="42"/>
      <c r="FS92" s="42"/>
      <c r="FT92" s="42"/>
      <c r="FU92" s="42"/>
      <c r="FV92" s="42"/>
      <c r="FW92" s="42"/>
      <c r="FX92" s="42"/>
      <c r="FY92" s="42"/>
      <c r="FZ92" s="42"/>
      <c r="GA92" s="42"/>
      <c r="GB92" s="42"/>
      <c r="GC92" s="42"/>
      <c r="GD92" s="42"/>
      <c r="GE92" s="42"/>
      <c r="GF92" s="42"/>
      <c r="GG92" s="42"/>
      <c r="GH92" s="42"/>
      <c r="GI92" s="42"/>
      <c r="GJ92" s="42"/>
      <c r="GK92" s="42"/>
      <c r="GL92" s="42"/>
      <c r="GM92" s="42"/>
      <c r="GN92" s="42"/>
      <c r="GO92" s="42"/>
      <c r="GP92" s="42"/>
      <c r="GQ92" s="42"/>
      <c r="GR92" s="42"/>
      <c r="GS92" s="42"/>
      <c r="GT92" s="42"/>
      <c r="GU92" s="42"/>
      <c r="GV92" s="42"/>
      <c r="GW92" s="42"/>
      <c r="GX92" s="42"/>
      <c r="GY92" s="42"/>
      <c r="GZ92" s="42"/>
      <c r="HA92" s="42"/>
      <c r="HB92" s="42"/>
      <c r="HC92" s="42"/>
      <c r="HD92" s="42"/>
      <c r="HE92" s="42"/>
      <c r="HF92" s="42"/>
      <c r="HG92" s="42"/>
      <c r="HH92" s="42"/>
      <c r="HI92" s="42"/>
      <c r="HJ92" s="42"/>
      <c r="HK92" s="42"/>
      <c r="HL92" s="42"/>
      <c r="HM92" s="42"/>
      <c r="HN92" s="42"/>
      <c r="HO92" s="42"/>
      <c r="HP92" s="42"/>
      <c r="HQ92" s="42"/>
      <c r="HR92" s="42"/>
      <c r="HS92" s="42"/>
      <c r="HT92" s="42"/>
      <c r="HU92" s="42"/>
      <c r="HV92" s="42"/>
      <c r="HW92" s="42"/>
      <c r="HX92" s="42"/>
      <c r="HY92" s="42"/>
      <c r="HZ92" s="42"/>
      <c r="IA92" s="42"/>
      <c r="IB92" s="42"/>
      <c r="IC92" s="42"/>
      <c r="ID92" s="42"/>
      <c r="IE92" s="42"/>
      <c r="IF92" s="42"/>
      <c r="IG92" s="42"/>
      <c r="IH92" s="42"/>
      <c r="II92" s="42"/>
      <c r="IJ92" s="42"/>
      <c r="IK92" s="42"/>
      <c r="IL92" s="42"/>
      <c r="IM92" s="42"/>
      <c r="IN92" s="42"/>
      <c r="IO92" s="42"/>
      <c r="IP92" s="42"/>
      <c r="IQ92" s="42"/>
      <c r="IR92" s="42"/>
      <c r="IS92" s="42"/>
      <c r="IT92" s="42"/>
      <c r="IU92" s="42"/>
      <c r="IV92" s="42"/>
      <c r="IW92" s="42"/>
      <c r="IX92" s="42"/>
      <c r="IY92" s="42"/>
      <c r="IZ92" s="42"/>
      <c r="JA92" s="42"/>
      <c r="JB92" s="42"/>
      <c r="JC92" s="42"/>
      <c r="JD92" s="42"/>
      <c r="JE92" s="42"/>
      <c r="JF92" s="42"/>
      <c r="JG92" s="42"/>
      <c r="JH92" s="42"/>
      <c r="JI92" s="42"/>
      <c r="JJ92" s="42"/>
      <c r="JK92" s="42"/>
      <c r="JL92" s="42"/>
      <c r="JM92" s="42"/>
      <c r="JN92" s="42"/>
      <c r="JO92" s="42"/>
      <c r="JP92" s="42"/>
      <c r="JQ92" s="42"/>
      <c r="JR92" s="42"/>
      <c r="JS92" s="42"/>
      <c r="JT92" s="42"/>
      <c r="JU92" s="42"/>
      <c r="JV92" s="42"/>
      <c r="JW92" s="42"/>
      <c r="JX92" s="42"/>
      <c r="JY92" s="42"/>
      <c r="JZ92" s="42"/>
      <c r="KA92" s="42"/>
      <c r="KB92" s="42"/>
      <c r="KC92" s="42"/>
      <c r="KD92" s="42"/>
      <c r="KE92" s="42"/>
      <c r="KF92" s="42"/>
      <c r="KG92" s="42"/>
      <c r="KH92" s="42"/>
      <c r="KI92" s="42"/>
      <c r="KJ92" s="42"/>
      <c r="KK92" s="42"/>
      <c r="KL92" s="42"/>
      <c r="KM92" s="42"/>
      <c r="KN92" s="42"/>
      <c r="KO92" s="42"/>
      <c r="KP92" s="42"/>
      <c r="KQ92" s="42"/>
      <c r="KR92" s="42"/>
      <c r="KS92" s="42"/>
      <c r="KT92" s="42"/>
      <c r="KU92" s="42"/>
      <c r="KV92" s="42"/>
      <c r="KW92" s="42"/>
      <c r="KX92" s="42"/>
      <c r="KY92" s="42"/>
      <c r="KZ92" s="42"/>
      <c r="LA92" s="42"/>
      <c r="LB92" s="42"/>
      <c r="LC92" s="42"/>
      <c r="LD92" s="42"/>
      <c r="LE92" s="42"/>
      <c r="LF92" s="42"/>
      <c r="LG92" s="42"/>
      <c r="LH92" s="42"/>
      <c r="LI92" s="42"/>
      <c r="LJ92" s="42"/>
      <c r="LK92" s="42"/>
      <c r="LL92" s="42"/>
      <c r="LM92" s="42"/>
      <c r="LN92" s="42"/>
      <c r="LO92" s="42"/>
      <c r="LP92" s="42"/>
      <c r="LQ92" s="42"/>
      <c r="LR92" s="42"/>
      <c r="LS92" s="42"/>
      <c r="LT92" s="42"/>
      <c r="LU92" s="42"/>
      <c r="LV92" s="42"/>
      <c r="LW92" s="42"/>
      <c r="LX92" s="42"/>
      <c r="LY92" s="42"/>
      <c r="LZ92" s="42"/>
      <c r="MA92" s="42"/>
      <c r="MB92" s="42"/>
      <c r="MC92" s="42"/>
      <c r="MD92" s="42"/>
      <c r="ME92" s="42"/>
      <c r="MF92" s="42"/>
      <c r="MG92" s="42"/>
      <c r="MH92" s="42"/>
      <c r="MI92" s="42"/>
      <c r="MJ92" s="42"/>
      <c r="MK92" s="42"/>
      <c r="ML92" s="42"/>
      <c r="MM92" s="42"/>
      <c r="MN92" s="42"/>
      <c r="MO92" s="42"/>
      <c r="MP92" s="42"/>
      <c r="MQ92" s="42"/>
      <c r="MR92" s="42"/>
      <c r="MS92" s="42"/>
      <c r="MT92" s="42"/>
      <c r="MU92" s="42"/>
      <c r="MV92" s="42"/>
      <c r="MW92" s="42"/>
      <c r="MX92" s="42"/>
      <c r="MY92" s="42"/>
      <c r="MZ92" s="42"/>
      <c r="NA92" s="42"/>
      <c r="NB92" s="42"/>
      <c r="NC92" s="42"/>
      <c r="ND92" s="42"/>
      <c r="NE92" s="42"/>
      <c r="NF92" s="42"/>
      <c r="NG92" s="42"/>
      <c r="NH92" s="42"/>
      <c r="NI92" s="42"/>
      <c r="NJ92" s="42"/>
      <c r="NK92" s="42"/>
      <c r="NL92" s="42"/>
      <c r="NM92" s="42"/>
    </row>
    <row r="93" spans="1:377" s="13" customFormat="1" ht="19.5" customHeight="1" x14ac:dyDescent="0.55000000000000004">
      <c r="A93" s="57" t="s">
        <v>39</v>
      </c>
      <c r="B93" s="37">
        <f t="shared" si="154"/>
        <v>4500</v>
      </c>
      <c r="C93" s="59">
        <f>+โครงการ2!C78</f>
        <v>0</v>
      </c>
      <c r="D93" s="59">
        <f>+โครงการ2!D78</f>
        <v>0</v>
      </c>
      <c r="E93" s="59">
        <f>+โครงการ2!E78</f>
        <v>0</v>
      </c>
      <c r="F93" s="37">
        <f t="shared" si="155"/>
        <v>0</v>
      </c>
      <c r="G93" s="59">
        <f>+โครงการ2!G78</f>
        <v>0</v>
      </c>
      <c r="H93" s="59">
        <f>+โครงการ2!H78</f>
        <v>4500</v>
      </c>
      <c r="I93" s="59">
        <f>+โครงการ2!I78</f>
        <v>0</v>
      </c>
      <c r="J93" s="37">
        <f t="shared" si="156"/>
        <v>4500</v>
      </c>
      <c r="K93" s="59">
        <f>+โครงการ2!K78</f>
        <v>0</v>
      </c>
      <c r="L93" s="59">
        <f>+โครงการ2!L78</f>
        <v>0</v>
      </c>
      <c r="M93" s="59">
        <f>+โครงการ2!M78</f>
        <v>0</v>
      </c>
      <c r="N93" s="37">
        <f t="shared" si="157"/>
        <v>0</v>
      </c>
      <c r="O93" s="59">
        <f>+โครงการ2!O78</f>
        <v>0</v>
      </c>
      <c r="P93" s="59">
        <f>+โครงการ2!P78</f>
        <v>0</v>
      </c>
      <c r="Q93" s="59">
        <f>+โครงการ2!Q78</f>
        <v>0</v>
      </c>
      <c r="R93" s="37">
        <f t="shared" si="158"/>
        <v>0</v>
      </c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  <c r="FP93" s="42"/>
      <c r="FQ93" s="42"/>
      <c r="FR93" s="42"/>
      <c r="FS93" s="42"/>
      <c r="FT93" s="42"/>
      <c r="FU93" s="42"/>
      <c r="FV93" s="42"/>
      <c r="FW93" s="42"/>
      <c r="FX93" s="42"/>
      <c r="FY93" s="42"/>
      <c r="FZ93" s="42"/>
      <c r="GA93" s="42"/>
      <c r="GB93" s="42"/>
      <c r="GC93" s="42"/>
      <c r="GD93" s="42"/>
      <c r="GE93" s="42"/>
      <c r="GF93" s="42"/>
      <c r="GG93" s="42"/>
      <c r="GH93" s="42"/>
      <c r="GI93" s="42"/>
      <c r="GJ93" s="42"/>
      <c r="GK93" s="42"/>
      <c r="GL93" s="42"/>
      <c r="GM93" s="42"/>
      <c r="GN93" s="42"/>
      <c r="GO93" s="42"/>
      <c r="GP93" s="42"/>
      <c r="GQ93" s="42"/>
      <c r="GR93" s="42"/>
      <c r="GS93" s="42"/>
      <c r="GT93" s="42"/>
      <c r="GU93" s="42"/>
      <c r="GV93" s="42"/>
      <c r="GW93" s="42"/>
      <c r="GX93" s="42"/>
      <c r="GY93" s="42"/>
      <c r="GZ93" s="42"/>
      <c r="HA93" s="42"/>
      <c r="HB93" s="42"/>
      <c r="HC93" s="42"/>
      <c r="HD93" s="42"/>
      <c r="HE93" s="42"/>
      <c r="HF93" s="42"/>
      <c r="HG93" s="42"/>
      <c r="HH93" s="42"/>
      <c r="HI93" s="42"/>
      <c r="HJ93" s="42"/>
      <c r="HK93" s="42"/>
      <c r="HL93" s="42"/>
      <c r="HM93" s="42"/>
      <c r="HN93" s="42"/>
      <c r="HO93" s="42"/>
      <c r="HP93" s="42"/>
      <c r="HQ93" s="42"/>
      <c r="HR93" s="42"/>
      <c r="HS93" s="42"/>
      <c r="HT93" s="42"/>
      <c r="HU93" s="42"/>
      <c r="HV93" s="42"/>
      <c r="HW93" s="42"/>
      <c r="HX93" s="42"/>
      <c r="HY93" s="42"/>
      <c r="HZ93" s="42"/>
      <c r="IA93" s="42"/>
      <c r="IB93" s="42"/>
      <c r="IC93" s="42"/>
      <c r="ID93" s="42"/>
      <c r="IE93" s="42"/>
      <c r="IF93" s="42"/>
      <c r="IG93" s="42"/>
      <c r="IH93" s="42"/>
      <c r="II93" s="42"/>
      <c r="IJ93" s="42"/>
      <c r="IK93" s="42"/>
      <c r="IL93" s="42"/>
      <c r="IM93" s="42"/>
      <c r="IN93" s="42"/>
      <c r="IO93" s="42"/>
      <c r="IP93" s="42"/>
      <c r="IQ93" s="42"/>
      <c r="IR93" s="42"/>
      <c r="IS93" s="42"/>
      <c r="IT93" s="42"/>
      <c r="IU93" s="42"/>
      <c r="IV93" s="42"/>
      <c r="IW93" s="42"/>
      <c r="IX93" s="42"/>
      <c r="IY93" s="42"/>
      <c r="IZ93" s="42"/>
      <c r="JA93" s="42"/>
      <c r="JB93" s="42"/>
      <c r="JC93" s="42"/>
      <c r="JD93" s="42"/>
      <c r="JE93" s="42"/>
      <c r="JF93" s="42"/>
      <c r="JG93" s="42"/>
      <c r="JH93" s="42"/>
      <c r="JI93" s="42"/>
      <c r="JJ93" s="42"/>
      <c r="JK93" s="42"/>
      <c r="JL93" s="42"/>
      <c r="JM93" s="42"/>
      <c r="JN93" s="42"/>
      <c r="JO93" s="42"/>
      <c r="JP93" s="42"/>
      <c r="JQ93" s="42"/>
      <c r="JR93" s="42"/>
      <c r="JS93" s="42"/>
      <c r="JT93" s="42"/>
      <c r="JU93" s="42"/>
      <c r="JV93" s="42"/>
      <c r="JW93" s="42"/>
      <c r="JX93" s="42"/>
      <c r="JY93" s="42"/>
      <c r="JZ93" s="42"/>
      <c r="KA93" s="42"/>
      <c r="KB93" s="42"/>
      <c r="KC93" s="42"/>
      <c r="KD93" s="42"/>
      <c r="KE93" s="42"/>
      <c r="KF93" s="42"/>
      <c r="KG93" s="42"/>
      <c r="KH93" s="42"/>
      <c r="KI93" s="42"/>
      <c r="KJ93" s="42"/>
      <c r="KK93" s="42"/>
      <c r="KL93" s="42"/>
      <c r="KM93" s="42"/>
      <c r="KN93" s="42"/>
      <c r="KO93" s="42"/>
      <c r="KP93" s="42"/>
      <c r="KQ93" s="42"/>
      <c r="KR93" s="42"/>
      <c r="KS93" s="42"/>
      <c r="KT93" s="42"/>
      <c r="KU93" s="42"/>
      <c r="KV93" s="42"/>
      <c r="KW93" s="42"/>
      <c r="KX93" s="42"/>
      <c r="KY93" s="42"/>
      <c r="KZ93" s="42"/>
      <c r="LA93" s="42"/>
      <c r="LB93" s="42"/>
      <c r="LC93" s="42"/>
      <c r="LD93" s="42"/>
      <c r="LE93" s="42"/>
      <c r="LF93" s="42"/>
      <c r="LG93" s="42"/>
      <c r="LH93" s="42"/>
      <c r="LI93" s="42"/>
      <c r="LJ93" s="42"/>
      <c r="LK93" s="42"/>
      <c r="LL93" s="42"/>
      <c r="LM93" s="42"/>
      <c r="LN93" s="42"/>
      <c r="LO93" s="42"/>
      <c r="LP93" s="42"/>
      <c r="LQ93" s="42"/>
      <c r="LR93" s="42"/>
      <c r="LS93" s="42"/>
      <c r="LT93" s="42"/>
      <c r="LU93" s="42"/>
      <c r="LV93" s="42"/>
      <c r="LW93" s="42"/>
      <c r="LX93" s="42"/>
      <c r="LY93" s="42"/>
      <c r="LZ93" s="42"/>
      <c r="MA93" s="42"/>
      <c r="MB93" s="42"/>
      <c r="MC93" s="42"/>
      <c r="MD93" s="42"/>
      <c r="ME93" s="42"/>
      <c r="MF93" s="42"/>
      <c r="MG93" s="42"/>
      <c r="MH93" s="42"/>
      <c r="MI93" s="42"/>
      <c r="MJ93" s="42"/>
      <c r="MK93" s="42"/>
      <c r="ML93" s="42"/>
      <c r="MM93" s="42"/>
      <c r="MN93" s="42"/>
      <c r="MO93" s="42"/>
      <c r="MP93" s="42"/>
      <c r="MQ93" s="42"/>
      <c r="MR93" s="42"/>
      <c r="MS93" s="42"/>
      <c r="MT93" s="42"/>
      <c r="MU93" s="42"/>
      <c r="MV93" s="42"/>
      <c r="MW93" s="42"/>
      <c r="MX93" s="42"/>
      <c r="MY93" s="42"/>
      <c r="MZ93" s="42"/>
      <c r="NA93" s="42"/>
      <c r="NB93" s="42"/>
      <c r="NC93" s="42"/>
      <c r="ND93" s="42"/>
      <c r="NE93" s="42"/>
      <c r="NF93" s="42"/>
      <c r="NG93" s="42"/>
      <c r="NH93" s="42"/>
      <c r="NI93" s="42"/>
      <c r="NJ93" s="42"/>
      <c r="NK93" s="42"/>
      <c r="NL93" s="42"/>
      <c r="NM93" s="42"/>
    </row>
    <row r="94" spans="1:377" s="13" customFormat="1" ht="24.95" customHeight="1" x14ac:dyDescent="0.55000000000000004">
      <c r="A94" s="49" t="s">
        <v>44</v>
      </c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  <c r="FP94" s="42"/>
      <c r="FQ94" s="42"/>
      <c r="FR94" s="42"/>
      <c r="FS94" s="42"/>
      <c r="FT94" s="42"/>
      <c r="FU94" s="42"/>
      <c r="FV94" s="42"/>
      <c r="FW94" s="42"/>
      <c r="FX94" s="42"/>
      <c r="FY94" s="42"/>
      <c r="FZ94" s="42"/>
      <c r="GA94" s="42"/>
      <c r="GB94" s="42"/>
      <c r="GC94" s="42"/>
      <c r="GD94" s="42"/>
      <c r="GE94" s="42"/>
      <c r="GF94" s="42"/>
      <c r="GG94" s="42"/>
      <c r="GH94" s="42"/>
      <c r="GI94" s="42"/>
      <c r="GJ94" s="42"/>
      <c r="GK94" s="42"/>
      <c r="GL94" s="42"/>
      <c r="GM94" s="42"/>
      <c r="GN94" s="42"/>
      <c r="GO94" s="42"/>
      <c r="GP94" s="42"/>
      <c r="GQ94" s="42"/>
      <c r="GR94" s="42"/>
      <c r="GS94" s="42"/>
      <c r="GT94" s="42"/>
      <c r="GU94" s="42"/>
      <c r="GV94" s="42"/>
      <c r="GW94" s="42"/>
      <c r="GX94" s="42"/>
      <c r="GY94" s="42"/>
      <c r="GZ94" s="42"/>
      <c r="HA94" s="42"/>
      <c r="HB94" s="42"/>
      <c r="HC94" s="42"/>
      <c r="HD94" s="42"/>
      <c r="HE94" s="42"/>
      <c r="HF94" s="42"/>
      <c r="HG94" s="42"/>
      <c r="HH94" s="42"/>
      <c r="HI94" s="42"/>
      <c r="HJ94" s="42"/>
      <c r="HK94" s="42"/>
      <c r="HL94" s="42"/>
      <c r="HM94" s="42"/>
      <c r="HN94" s="42"/>
      <c r="HO94" s="42"/>
      <c r="HP94" s="42"/>
      <c r="HQ94" s="42"/>
      <c r="HR94" s="42"/>
      <c r="HS94" s="42"/>
      <c r="HT94" s="42"/>
      <c r="HU94" s="42"/>
      <c r="HV94" s="42"/>
      <c r="HW94" s="42"/>
      <c r="HX94" s="42"/>
      <c r="HY94" s="42"/>
      <c r="HZ94" s="42"/>
      <c r="IA94" s="42"/>
      <c r="IB94" s="42"/>
      <c r="IC94" s="42"/>
      <c r="ID94" s="42"/>
      <c r="IE94" s="42"/>
      <c r="IF94" s="42"/>
      <c r="IG94" s="42"/>
      <c r="IH94" s="42"/>
      <c r="II94" s="42"/>
      <c r="IJ94" s="42"/>
      <c r="IK94" s="42"/>
      <c r="IL94" s="42"/>
      <c r="IM94" s="42"/>
      <c r="IN94" s="42"/>
      <c r="IO94" s="42"/>
      <c r="IP94" s="42"/>
      <c r="IQ94" s="42"/>
      <c r="IR94" s="42"/>
      <c r="IS94" s="42"/>
      <c r="IT94" s="42"/>
      <c r="IU94" s="42"/>
      <c r="IV94" s="42"/>
      <c r="IW94" s="42"/>
      <c r="IX94" s="42"/>
      <c r="IY94" s="42"/>
      <c r="IZ94" s="42"/>
      <c r="JA94" s="42"/>
      <c r="JB94" s="42"/>
      <c r="JC94" s="42"/>
      <c r="JD94" s="42"/>
      <c r="JE94" s="42"/>
      <c r="JF94" s="42"/>
      <c r="JG94" s="42"/>
      <c r="JH94" s="42"/>
      <c r="JI94" s="42"/>
      <c r="JJ94" s="42"/>
      <c r="JK94" s="42"/>
      <c r="JL94" s="42"/>
      <c r="JM94" s="42"/>
      <c r="JN94" s="42"/>
      <c r="JO94" s="42"/>
      <c r="JP94" s="42"/>
      <c r="JQ94" s="42"/>
      <c r="JR94" s="42"/>
      <c r="JS94" s="42"/>
      <c r="JT94" s="42"/>
      <c r="JU94" s="42"/>
      <c r="JV94" s="42"/>
      <c r="JW94" s="42"/>
      <c r="JX94" s="42"/>
      <c r="JY94" s="42"/>
      <c r="JZ94" s="42"/>
      <c r="KA94" s="42"/>
      <c r="KB94" s="42"/>
      <c r="KC94" s="42"/>
      <c r="KD94" s="42"/>
      <c r="KE94" s="42"/>
      <c r="KF94" s="42"/>
      <c r="KG94" s="42"/>
      <c r="KH94" s="42"/>
      <c r="KI94" s="42"/>
      <c r="KJ94" s="42"/>
      <c r="KK94" s="42"/>
      <c r="KL94" s="42"/>
      <c r="KM94" s="42"/>
      <c r="KN94" s="42"/>
      <c r="KO94" s="42"/>
      <c r="KP94" s="42"/>
      <c r="KQ94" s="42"/>
      <c r="KR94" s="42"/>
      <c r="KS94" s="42"/>
      <c r="KT94" s="42"/>
      <c r="KU94" s="42"/>
      <c r="KV94" s="42"/>
      <c r="KW94" s="42"/>
      <c r="KX94" s="42"/>
      <c r="KY94" s="42"/>
      <c r="KZ94" s="42"/>
      <c r="LA94" s="42"/>
      <c r="LB94" s="42"/>
      <c r="LC94" s="42"/>
      <c r="LD94" s="42"/>
      <c r="LE94" s="42"/>
      <c r="LF94" s="42"/>
      <c r="LG94" s="42"/>
      <c r="LH94" s="42"/>
      <c r="LI94" s="42"/>
      <c r="LJ94" s="42"/>
      <c r="LK94" s="42"/>
      <c r="LL94" s="42"/>
      <c r="LM94" s="42"/>
      <c r="LN94" s="42"/>
      <c r="LO94" s="42"/>
      <c r="LP94" s="42"/>
      <c r="LQ94" s="42"/>
      <c r="LR94" s="42"/>
      <c r="LS94" s="42"/>
      <c r="LT94" s="42"/>
      <c r="LU94" s="42"/>
      <c r="LV94" s="42"/>
      <c r="LW94" s="42"/>
      <c r="LX94" s="42"/>
      <c r="LY94" s="42"/>
      <c r="LZ94" s="42"/>
      <c r="MA94" s="42"/>
      <c r="MB94" s="42"/>
      <c r="MC94" s="42"/>
      <c r="MD94" s="42"/>
      <c r="ME94" s="42"/>
      <c r="MF94" s="42"/>
      <c r="MG94" s="42"/>
      <c r="MH94" s="42"/>
      <c r="MI94" s="42"/>
      <c r="MJ94" s="42"/>
      <c r="MK94" s="42"/>
      <c r="ML94" s="42"/>
      <c r="MM94" s="42"/>
      <c r="MN94" s="42"/>
      <c r="MO94" s="42"/>
      <c r="MP94" s="42"/>
      <c r="MQ94" s="42"/>
      <c r="MR94" s="42"/>
      <c r="MS94" s="42"/>
      <c r="MT94" s="42"/>
      <c r="MU94" s="42"/>
      <c r="MV94" s="42"/>
      <c r="MW94" s="42"/>
      <c r="MX94" s="42"/>
      <c r="MY94" s="42"/>
      <c r="MZ94" s="42"/>
      <c r="NA94" s="42"/>
      <c r="NB94" s="42"/>
      <c r="NC94" s="42"/>
      <c r="ND94" s="42"/>
      <c r="NE94" s="42"/>
      <c r="NF94" s="42"/>
      <c r="NG94" s="42"/>
      <c r="NH94" s="42"/>
      <c r="NI94" s="42"/>
      <c r="NJ94" s="42"/>
      <c r="NK94" s="42"/>
      <c r="NL94" s="42"/>
      <c r="NM94" s="42"/>
    </row>
    <row r="95" spans="1:377" s="19" customFormat="1" ht="19.5" customHeight="1" x14ac:dyDescent="0.2">
      <c r="A95" s="107" t="s">
        <v>14</v>
      </c>
      <c r="B95" s="109" t="s">
        <v>15</v>
      </c>
      <c r="C95" s="102" t="s">
        <v>16</v>
      </c>
      <c r="D95" s="103"/>
      <c r="E95" s="104"/>
      <c r="F95" s="105" t="s">
        <v>17</v>
      </c>
      <c r="G95" s="102" t="s">
        <v>18</v>
      </c>
      <c r="H95" s="103"/>
      <c r="I95" s="104"/>
      <c r="J95" s="105" t="s">
        <v>19</v>
      </c>
      <c r="K95" s="102" t="s">
        <v>20</v>
      </c>
      <c r="L95" s="103"/>
      <c r="M95" s="104"/>
      <c r="N95" s="105" t="s">
        <v>21</v>
      </c>
      <c r="O95" s="102" t="s">
        <v>22</v>
      </c>
      <c r="P95" s="103"/>
      <c r="Q95" s="104"/>
      <c r="R95" s="105" t="s">
        <v>23</v>
      </c>
      <c r="S95" s="83"/>
      <c r="T95" s="83"/>
      <c r="U95" s="83"/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83"/>
      <c r="BH95" s="83"/>
      <c r="BI95" s="83"/>
      <c r="BJ95" s="83"/>
      <c r="BK95" s="83"/>
      <c r="BL95" s="83"/>
      <c r="BM95" s="83"/>
      <c r="BN95" s="83"/>
      <c r="BO95" s="83"/>
      <c r="BP95" s="83"/>
      <c r="BQ95" s="83"/>
      <c r="BR95" s="83"/>
      <c r="BS95" s="83"/>
      <c r="BT95" s="83"/>
      <c r="BU95" s="83"/>
      <c r="BV95" s="83"/>
      <c r="BW95" s="83"/>
      <c r="BX95" s="83"/>
      <c r="BY95" s="83"/>
      <c r="BZ95" s="83"/>
      <c r="CA95" s="83"/>
      <c r="CB95" s="83"/>
      <c r="CC95" s="83"/>
      <c r="CD95" s="83"/>
      <c r="CE95" s="83"/>
      <c r="CF95" s="83"/>
      <c r="CG95" s="83"/>
      <c r="CH95" s="83"/>
      <c r="CI95" s="83"/>
      <c r="CJ95" s="83"/>
      <c r="CK95" s="83"/>
      <c r="CL95" s="83"/>
      <c r="CM95" s="83"/>
      <c r="CN95" s="83"/>
      <c r="CO95" s="83"/>
      <c r="CP95" s="83"/>
      <c r="CQ95" s="83"/>
      <c r="CR95" s="83"/>
      <c r="CS95" s="83"/>
      <c r="CT95" s="83"/>
      <c r="CU95" s="83"/>
      <c r="CV95" s="83"/>
      <c r="CW95" s="83"/>
      <c r="CX95" s="83"/>
      <c r="CY95" s="83"/>
      <c r="CZ95" s="83"/>
      <c r="DA95" s="83"/>
      <c r="DB95" s="83"/>
      <c r="DC95" s="83"/>
      <c r="DD95" s="83"/>
      <c r="DE95" s="83"/>
      <c r="DF95" s="83"/>
      <c r="DG95" s="83"/>
      <c r="DH95" s="83"/>
      <c r="DI95" s="83"/>
      <c r="DJ95" s="83"/>
      <c r="DK95" s="83"/>
      <c r="DL95" s="83"/>
      <c r="DM95" s="83"/>
      <c r="DN95" s="83"/>
      <c r="DO95" s="83"/>
      <c r="DP95" s="83"/>
      <c r="DQ95" s="83"/>
      <c r="DR95" s="83"/>
      <c r="DS95" s="83"/>
      <c r="DT95" s="83"/>
      <c r="DU95" s="83"/>
      <c r="DV95" s="83"/>
      <c r="DW95" s="83"/>
      <c r="DX95" s="83"/>
      <c r="DY95" s="83"/>
      <c r="DZ95" s="83"/>
      <c r="EA95" s="83"/>
      <c r="EB95" s="83"/>
      <c r="EC95" s="83"/>
      <c r="ED95" s="83"/>
      <c r="EE95" s="83"/>
      <c r="EF95" s="83"/>
      <c r="EG95" s="83"/>
      <c r="EH95" s="83"/>
      <c r="EI95" s="83"/>
      <c r="EJ95" s="83"/>
      <c r="EK95" s="83"/>
      <c r="EL95" s="83"/>
      <c r="EM95" s="83"/>
      <c r="EN95" s="83"/>
      <c r="EO95" s="83"/>
      <c r="EP95" s="83"/>
      <c r="EQ95" s="83"/>
      <c r="ER95" s="83"/>
      <c r="ES95" s="83"/>
      <c r="ET95" s="83"/>
      <c r="EU95" s="83"/>
      <c r="EV95" s="83"/>
      <c r="EW95" s="83"/>
      <c r="EX95" s="83"/>
      <c r="EY95" s="83"/>
      <c r="EZ95" s="83"/>
      <c r="FA95" s="83"/>
      <c r="FB95" s="83"/>
      <c r="FC95" s="83"/>
      <c r="FD95" s="83"/>
      <c r="FE95" s="83"/>
      <c r="FF95" s="83"/>
      <c r="FG95" s="83"/>
      <c r="FH95" s="83"/>
      <c r="FI95" s="83"/>
      <c r="FJ95" s="83"/>
      <c r="FK95" s="83"/>
      <c r="FL95" s="83"/>
      <c r="FM95" s="83"/>
      <c r="FN95" s="83"/>
      <c r="FO95" s="83"/>
      <c r="FP95" s="83"/>
      <c r="FQ95" s="83"/>
      <c r="FR95" s="83"/>
      <c r="FS95" s="83"/>
      <c r="FT95" s="83"/>
      <c r="FU95" s="83"/>
      <c r="FV95" s="83"/>
      <c r="FW95" s="83"/>
      <c r="FX95" s="83"/>
      <c r="FY95" s="83"/>
      <c r="FZ95" s="83"/>
      <c r="GA95" s="83"/>
      <c r="GB95" s="83"/>
      <c r="GC95" s="83"/>
      <c r="GD95" s="83"/>
      <c r="GE95" s="83"/>
      <c r="GF95" s="83"/>
      <c r="GG95" s="83"/>
      <c r="GH95" s="83"/>
      <c r="GI95" s="83"/>
      <c r="GJ95" s="83"/>
      <c r="GK95" s="83"/>
      <c r="GL95" s="83"/>
      <c r="GM95" s="83"/>
      <c r="GN95" s="83"/>
      <c r="GO95" s="83"/>
      <c r="GP95" s="83"/>
      <c r="GQ95" s="83"/>
      <c r="GR95" s="83"/>
      <c r="GS95" s="83"/>
      <c r="GT95" s="83"/>
      <c r="GU95" s="83"/>
      <c r="GV95" s="83"/>
      <c r="GW95" s="83"/>
      <c r="GX95" s="83"/>
      <c r="GY95" s="83"/>
      <c r="GZ95" s="83"/>
      <c r="HA95" s="83"/>
      <c r="HB95" s="83"/>
      <c r="HC95" s="83"/>
      <c r="HD95" s="83"/>
      <c r="HE95" s="83"/>
      <c r="HF95" s="83"/>
      <c r="HG95" s="83"/>
      <c r="HH95" s="83"/>
      <c r="HI95" s="83"/>
      <c r="HJ95" s="83"/>
      <c r="HK95" s="83"/>
      <c r="HL95" s="83"/>
      <c r="HM95" s="83"/>
      <c r="HN95" s="83"/>
      <c r="HO95" s="83"/>
      <c r="HP95" s="83"/>
      <c r="HQ95" s="83"/>
      <c r="HR95" s="83"/>
      <c r="HS95" s="83"/>
      <c r="HT95" s="83"/>
      <c r="HU95" s="83"/>
      <c r="HV95" s="83"/>
      <c r="HW95" s="83"/>
      <c r="HX95" s="83"/>
      <c r="HY95" s="83"/>
      <c r="HZ95" s="83"/>
      <c r="IA95" s="83"/>
      <c r="IB95" s="83"/>
      <c r="IC95" s="83"/>
      <c r="ID95" s="83"/>
      <c r="IE95" s="83"/>
      <c r="IF95" s="83"/>
      <c r="IG95" s="83"/>
      <c r="IH95" s="83"/>
      <c r="II95" s="83"/>
      <c r="IJ95" s="83"/>
      <c r="IK95" s="83"/>
      <c r="IL95" s="83"/>
      <c r="IM95" s="83"/>
      <c r="IN95" s="83"/>
      <c r="IO95" s="83"/>
      <c r="IP95" s="83"/>
      <c r="IQ95" s="83"/>
      <c r="IR95" s="83"/>
      <c r="IS95" s="83"/>
      <c r="IT95" s="83"/>
      <c r="IU95" s="83"/>
      <c r="IV95" s="83"/>
      <c r="IW95" s="83"/>
      <c r="IX95" s="83"/>
      <c r="IY95" s="83"/>
      <c r="IZ95" s="83"/>
      <c r="JA95" s="83"/>
      <c r="JB95" s="83"/>
      <c r="JC95" s="83"/>
      <c r="JD95" s="83"/>
      <c r="JE95" s="83"/>
      <c r="JF95" s="83"/>
      <c r="JG95" s="83"/>
      <c r="JH95" s="83"/>
      <c r="JI95" s="83"/>
      <c r="JJ95" s="83"/>
      <c r="JK95" s="83"/>
      <c r="JL95" s="83"/>
      <c r="JM95" s="83"/>
      <c r="JN95" s="83"/>
      <c r="JO95" s="83"/>
      <c r="JP95" s="83"/>
      <c r="JQ95" s="83"/>
      <c r="JR95" s="83"/>
      <c r="JS95" s="83"/>
      <c r="JT95" s="83"/>
      <c r="JU95" s="83"/>
      <c r="JV95" s="83"/>
      <c r="JW95" s="83"/>
      <c r="JX95" s="83"/>
      <c r="JY95" s="83"/>
      <c r="JZ95" s="83"/>
      <c r="KA95" s="83"/>
      <c r="KB95" s="83"/>
      <c r="KC95" s="83"/>
      <c r="KD95" s="83"/>
      <c r="KE95" s="83"/>
      <c r="KF95" s="83"/>
      <c r="KG95" s="83"/>
      <c r="KH95" s="83"/>
      <c r="KI95" s="83"/>
      <c r="KJ95" s="83"/>
      <c r="KK95" s="83"/>
      <c r="KL95" s="83"/>
      <c r="KM95" s="83"/>
      <c r="KN95" s="83"/>
      <c r="KO95" s="83"/>
      <c r="KP95" s="83"/>
      <c r="KQ95" s="83"/>
      <c r="KR95" s="83"/>
      <c r="KS95" s="83"/>
      <c r="KT95" s="83"/>
      <c r="KU95" s="83"/>
      <c r="KV95" s="83"/>
      <c r="KW95" s="83"/>
      <c r="KX95" s="83"/>
      <c r="KY95" s="83"/>
      <c r="KZ95" s="83"/>
      <c r="LA95" s="83"/>
      <c r="LB95" s="83"/>
      <c r="LC95" s="83"/>
      <c r="LD95" s="83"/>
      <c r="LE95" s="83"/>
      <c r="LF95" s="83"/>
      <c r="LG95" s="83"/>
      <c r="LH95" s="83"/>
      <c r="LI95" s="83"/>
      <c r="LJ95" s="83"/>
      <c r="LK95" s="83"/>
      <c r="LL95" s="83"/>
      <c r="LM95" s="83"/>
      <c r="LN95" s="83"/>
      <c r="LO95" s="83"/>
      <c r="LP95" s="83"/>
      <c r="LQ95" s="83"/>
      <c r="LR95" s="83"/>
      <c r="LS95" s="83"/>
      <c r="LT95" s="83"/>
      <c r="LU95" s="83"/>
      <c r="LV95" s="83"/>
      <c r="LW95" s="83"/>
      <c r="LX95" s="83"/>
      <c r="LY95" s="83"/>
      <c r="LZ95" s="83"/>
      <c r="MA95" s="83"/>
      <c r="MB95" s="83"/>
      <c r="MC95" s="83"/>
      <c r="MD95" s="83"/>
      <c r="ME95" s="83"/>
      <c r="MF95" s="83"/>
      <c r="MG95" s="83"/>
      <c r="MH95" s="83"/>
      <c r="MI95" s="83"/>
      <c r="MJ95" s="83"/>
      <c r="MK95" s="83"/>
      <c r="ML95" s="83"/>
      <c r="MM95" s="83"/>
      <c r="MN95" s="83"/>
      <c r="MO95" s="83"/>
      <c r="MP95" s="83"/>
      <c r="MQ95" s="83"/>
      <c r="MR95" s="83"/>
      <c r="MS95" s="83"/>
      <c r="MT95" s="83"/>
      <c r="MU95" s="83"/>
      <c r="MV95" s="83"/>
      <c r="MW95" s="83"/>
      <c r="MX95" s="83"/>
      <c r="MY95" s="83"/>
      <c r="MZ95" s="83"/>
      <c r="NA95" s="83"/>
      <c r="NB95" s="83"/>
      <c r="NC95" s="83"/>
      <c r="ND95" s="83"/>
      <c r="NE95" s="83"/>
      <c r="NF95" s="83"/>
      <c r="NG95" s="83"/>
      <c r="NH95" s="83"/>
      <c r="NI95" s="83"/>
      <c r="NJ95" s="83"/>
      <c r="NK95" s="83"/>
      <c r="NL95" s="83"/>
      <c r="NM95" s="83"/>
    </row>
    <row r="96" spans="1:377" s="19" customFormat="1" ht="22.5" customHeight="1" x14ac:dyDescent="0.2">
      <c r="A96" s="108"/>
      <c r="B96" s="110"/>
      <c r="C96" s="50" t="s">
        <v>54</v>
      </c>
      <c r="D96" s="50" t="s">
        <v>24</v>
      </c>
      <c r="E96" s="50" t="s">
        <v>25</v>
      </c>
      <c r="F96" s="106"/>
      <c r="G96" s="50" t="s">
        <v>26</v>
      </c>
      <c r="H96" s="50" t="s">
        <v>27</v>
      </c>
      <c r="I96" s="50" t="s">
        <v>28</v>
      </c>
      <c r="J96" s="106"/>
      <c r="K96" s="50" t="s">
        <v>55</v>
      </c>
      <c r="L96" s="50" t="s">
        <v>56</v>
      </c>
      <c r="M96" s="50" t="s">
        <v>57</v>
      </c>
      <c r="N96" s="106"/>
      <c r="O96" s="50" t="s">
        <v>58</v>
      </c>
      <c r="P96" s="50" t="s">
        <v>59</v>
      </c>
      <c r="Q96" s="50" t="s">
        <v>60</v>
      </c>
      <c r="R96" s="106"/>
      <c r="S96" s="83"/>
      <c r="T96" s="83"/>
      <c r="U96" s="83"/>
      <c r="V96" s="83"/>
      <c r="W96" s="83"/>
      <c r="X96" s="83"/>
      <c r="Y96" s="83"/>
      <c r="Z96" s="83"/>
      <c r="AA96" s="83"/>
      <c r="AB96" s="83"/>
      <c r="AC96" s="83"/>
      <c r="AD96" s="83"/>
      <c r="AE96" s="83"/>
      <c r="AF96" s="83"/>
      <c r="AG96" s="83"/>
      <c r="AH96" s="83"/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3"/>
      <c r="BC96" s="83"/>
      <c r="BD96" s="83"/>
      <c r="BE96" s="83"/>
      <c r="BF96" s="83"/>
      <c r="BG96" s="83"/>
      <c r="BH96" s="83"/>
      <c r="BI96" s="83"/>
      <c r="BJ96" s="83"/>
      <c r="BK96" s="83"/>
      <c r="BL96" s="83"/>
      <c r="BM96" s="83"/>
      <c r="BN96" s="83"/>
      <c r="BO96" s="83"/>
      <c r="BP96" s="83"/>
      <c r="BQ96" s="83"/>
      <c r="BR96" s="83"/>
      <c r="BS96" s="83"/>
      <c r="BT96" s="83"/>
      <c r="BU96" s="83"/>
      <c r="BV96" s="83"/>
      <c r="BW96" s="83"/>
      <c r="BX96" s="83"/>
      <c r="BY96" s="83"/>
      <c r="BZ96" s="83"/>
      <c r="CA96" s="83"/>
      <c r="CB96" s="83"/>
      <c r="CC96" s="83"/>
      <c r="CD96" s="83"/>
      <c r="CE96" s="83"/>
      <c r="CF96" s="83"/>
      <c r="CG96" s="83"/>
      <c r="CH96" s="83"/>
      <c r="CI96" s="83"/>
      <c r="CJ96" s="83"/>
      <c r="CK96" s="83"/>
      <c r="CL96" s="83"/>
      <c r="CM96" s="83"/>
      <c r="CN96" s="83"/>
      <c r="CO96" s="83"/>
      <c r="CP96" s="83"/>
      <c r="CQ96" s="83"/>
      <c r="CR96" s="83"/>
      <c r="CS96" s="83"/>
      <c r="CT96" s="83"/>
      <c r="CU96" s="83"/>
      <c r="CV96" s="83"/>
      <c r="CW96" s="83"/>
      <c r="CX96" s="83"/>
      <c r="CY96" s="83"/>
      <c r="CZ96" s="83"/>
      <c r="DA96" s="83"/>
      <c r="DB96" s="83"/>
      <c r="DC96" s="83"/>
      <c r="DD96" s="83"/>
      <c r="DE96" s="83"/>
      <c r="DF96" s="83"/>
      <c r="DG96" s="83"/>
      <c r="DH96" s="83"/>
      <c r="DI96" s="83"/>
      <c r="DJ96" s="83"/>
      <c r="DK96" s="83"/>
      <c r="DL96" s="83"/>
      <c r="DM96" s="83"/>
      <c r="DN96" s="83"/>
      <c r="DO96" s="83"/>
      <c r="DP96" s="83"/>
      <c r="DQ96" s="83"/>
      <c r="DR96" s="83"/>
      <c r="DS96" s="83"/>
      <c r="DT96" s="83"/>
      <c r="DU96" s="83"/>
      <c r="DV96" s="83"/>
      <c r="DW96" s="83"/>
      <c r="DX96" s="83"/>
      <c r="DY96" s="83"/>
      <c r="DZ96" s="83"/>
      <c r="EA96" s="83"/>
      <c r="EB96" s="83"/>
      <c r="EC96" s="83"/>
      <c r="ED96" s="83"/>
      <c r="EE96" s="83"/>
      <c r="EF96" s="83"/>
      <c r="EG96" s="83"/>
      <c r="EH96" s="83"/>
      <c r="EI96" s="83"/>
      <c r="EJ96" s="83"/>
      <c r="EK96" s="83"/>
      <c r="EL96" s="83"/>
      <c r="EM96" s="83"/>
      <c r="EN96" s="83"/>
      <c r="EO96" s="83"/>
      <c r="EP96" s="83"/>
      <c r="EQ96" s="83"/>
      <c r="ER96" s="83"/>
      <c r="ES96" s="83"/>
      <c r="ET96" s="83"/>
      <c r="EU96" s="83"/>
      <c r="EV96" s="83"/>
      <c r="EW96" s="83"/>
      <c r="EX96" s="83"/>
      <c r="EY96" s="83"/>
      <c r="EZ96" s="83"/>
      <c r="FA96" s="83"/>
      <c r="FB96" s="83"/>
      <c r="FC96" s="83"/>
      <c r="FD96" s="83"/>
      <c r="FE96" s="83"/>
      <c r="FF96" s="83"/>
      <c r="FG96" s="83"/>
      <c r="FH96" s="83"/>
      <c r="FI96" s="83"/>
      <c r="FJ96" s="83"/>
      <c r="FK96" s="83"/>
      <c r="FL96" s="83"/>
      <c r="FM96" s="83"/>
      <c r="FN96" s="83"/>
      <c r="FO96" s="83"/>
      <c r="FP96" s="83"/>
      <c r="FQ96" s="83"/>
      <c r="FR96" s="83"/>
      <c r="FS96" s="83"/>
      <c r="FT96" s="83"/>
      <c r="FU96" s="83"/>
      <c r="FV96" s="83"/>
      <c r="FW96" s="83"/>
      <c r="FX96" s="83"/>
      <c r="FY96" s="83"/>
      <c r="FZ96" s="83"/>
      <c r="GA96" s="83"/>
      <c r="GB96" s="83"/>
      <c r="GC96" s="83"/>
      <c r="GD96" s="83"/>
      <c r="GE96" s="83"/>
      <c r="GF96" s="83"/>
      <c r="GG96" s="83"/>
      <c r="GH96" s="83"/>
      <c r="GI96" s="83"/>
      <c r="GJ96" s="83"/>
      <c r="GK96" s="83"/>
      <c r="GL96" s="83"/>
      <c r="GM96" s="83"/>
      <c r="GN96" s="83"/>
      <c r="GO96" s="83"/>
      <c r="GP96" s="83"/>
      <c r="GQ96" s="83"/>
      <c r="GR96" s="83"/>
      <c r="GS96" s="83"/>
      <c r="GT96" s="83"/>
      <c r="GU96" s="83"/>
      <c r="GV96" s="83"/>
      <c r="GW96" s="83"/>
      <c r="GX96" s="83"/>
      <c r="GY96" s="83"/>
      <c r="GZ96" s="83"/>
      <c r="HA96" s="83"/>
      <c r="HB96" s="83"/>
      <c r="HC96" s="83"/>
      <c r="HD96" s="83"/>
      <c r="HE96" s="83"/>
      <c r="HF96" s="83"/>
      <c r="HG96" s="83"/>
      <c r="HH96" s="83"/>
      <c r="HI96" s="83"/>
      <c r="HJ96" s="83"/>
      <c r="HK96" s="83"/>
      <c r="HL96" s="83"/>
      <c r="HM96" s="83"/>
      <c r="HN96" s="83"/>
      <c r="HO96" s="83"/>
      <c r="HP96" s="83"/>
      <c r="HQ96" s="83"/>
      <c r="HR96" s="83"/>
      <c r="HS96" s="83"/>
      <c r="HT96" s="83"/>
      <c r="HU96" s="83"/>
      <c r="HV96" s="83"/>
      <c r="HW96" s="83"/>
      <c r="HX96" s="83"/>
      <c r="HY96" s="83"/>
      <c r="HZ96" s="83"/>
      <c r="IA96" s="83"/>
      <c r="IB96" s="83"/>
      <c r="IC96" s="83"/>
      <c r="ID96" s="83"/>
      <c r="IE96" s="83"/>
      <c r="IF96" s="83"/>
      <c r="IG96" s="83"/>
      <c r="IH96" s="83"/>
      <c r="II96" s="83"/>
      <c r="IJ96" s="83"/>
      <c r="IK96" s="83"/>
      <c r="IL96" s="83"/>
      <c r="IM96" s="83"/>
      <c r="IN96" s="83"/>
      <c r="IO96" s="83"/>
      <c r="IP96" s="83"/>
      <c r="IQ96" s="83"/>
      <c r="IR96" s="83"/>
      <c r="IS96" s="83"/>
      <c r="IT96" s="83"/>
      <c r="IU96" s="83"/>
      <c r="IV96" s="83"/>
      <c r="IW96" s="83"/>
      <c r="IX96" s="83"/>
      <c r="IY96" s="83"/>
      <c r="IZ96" s="83"/>
      <c r="JA96" s="83"/>
      <c r="JB96" s="83"/>
      <c r="JC96" s="83"/>
      <c r="JD96" s="83"/>
      <c r="JE96" s="83"/>
      <c r="JF96" s="83"/>
      <c r="JG96" s="83"/>
      <c r="JH96" s="83"/>
      <c r="JI96" s="83"/>
      <c r="JJ96" s="83"/>
      <c r="JK96" s="83"/>
      <c r="JL96" s="83"/>
      <c r="JM96" s="83"/>
      <c r="JN96" s="83"/>
      <c r="JO96" s="83"/>
      <c r="JP96" s="83"/>
      <c r="JQ96" s="83"/>
      <c r="JR96" s="83"/>
      <c r="JS96" s="83"/>
      <c r="JT96" s="83"/>
      <c r="JU96" s="83"/>
      <c r="JV96" s="83"/>
      <c r="JW96" s="83"/>
      <c r="JX96" s="83"/>
      <c r="JY96" s="83"/>
      <c r="JZ96" s="83"/>
      <c r="KA96" s="83"/>
      <c r="KB96" s="83"/>
      <c r="KC96" s="83"/>
      <c r="KD96" s="83"/>
      <c r="KE96" s="83"/>
      <c r="KF96" s="83"/>
      <c r="KG96" s="83"/>
      <c r="KH96" s="83"/>
      <c r="KI96" s="83"/>
      <c r="KJ96" s="83"/>
      <c r="KK96" s="83"/>
      <c r="KL96" s="83"/>
      <c r="KM96" s="83"/>
      <c r="KN96" s="83"/>
      <c r="KO96" s="83"/>
      <c r="KP96" s="83"/>
      <c r="KQ96" s="83"/>
      <c r="KR96" s="83"/>
      <c r="KS96" s="83"/>
      <c r="KT96" s="83"/>
      <c r="KU96" s="83"/>
      <c r="KV96" s="83"/>
      <c r="KW96" s="83"/>
      <c r="KX96" s="83"/>
      <c r="KY96" s="83"/>
      <c r="KZ96" s="83"/>
      <c r="LA96" s="83"/>
      <c r="LB96" s="83"/>
      <c r="LC96" s="83"/>
      <c r="LD96" s="83"/>
      <c r="LE96" s="83"/>
      <c r="LF96" s="83"/>
      <c r="LG96" s="83"/>
      <c r="LH96" s="83"/>
      <c r="LI96" s="83"/>
      <c r="LJ96" s="83"/>
      <c r="LK96" s="83"/>
      <c r="LL96" s="83"/>
      <c r="LM96" s="83"/>
      <c r="LN96" s="83"/>
      <c r="LO96" s="83"/>
      <c r="LP96" s="83"/>
      <c r="LQ96" s="83"/>
      <c r="LR96" s="83"/>
      <c r="LS96" s="83"/>
      <c r="LT96" s="83"/>
      <c r="LU96" s="83"/>
      <c r="LV96" s="83"/>
      <c r="LW96" s="83"/>
      <c r="LX96" s="83"/>
      <c r="LY96" s="83"/>
      <c r="LZ96" s="83"/>
      <c r="MA96" s="83"/>
      <c r="MB96" s="83"/>
      <c r="MC96" s="83"/>
      <c r="MD96" s="83"/>
      <c r="ME96" s="83"/>
      <c r="MF96" s="83"/>
      <c r="MG96" s="83"/>
      <c r="MH96" s="83"/>
      <c r="MI96" s="83"/>
      <c r="MJ96" s="83"/>
      <c r="MK96" s="83"/>
      <c r="ML96" s="83"/>
      <c r="MM96" s="83"/>
      <c r="MN96" s="83"/>
      <c r="MO96" s="83"/>
      <c r="MP96" s="83"/>
      <c r="MQ96" s="83"/>
      <c r="MR96" s="83"/>
      <c r="MS96" s="83"/>
      <c r="MT96" s="83"/>
      <c r="MU96" s="83"/>
      <c r="MV96" s="83"/>
      <c r="MW96" s="83"/>
      <c r="MX96" s="83"/>
      <c r="MY96" s="83"/>
      <c r="MZ96" s="83"/>
      <c r="NA96" s="83"/>
      <c r="NB96" s="83"/>
      <c r="NC96" s="83"/>
      <c r="ND96" s="83"/>
      <c r="NE96" s="83"/>
      <c r="NF96" s="83"/>
      <c r="NG96" s="83"/>
      <c r="NH96" s="83"/>
      <c r="NI96" s="83"/>
      <c r="NJ96" s="83"/>
      <c r="NK96" s="83"/>
      <c r="NL96" s="83"/>
      <c r="NM96" s="83"/>
    </row>
    <row r="97" spans="1:377" s="13" customFormat="1" ht="19.5" customHeight="1" x14ac:dyDescent="0.55000000000000004">
      <c r="A97" s="21" t="s">
        <v>29</v>
      </c>
      <c r="B97" s="33">
        <f>SUM(B98)</f>
        <v>28500</v>
      </c>
      <c r="C97" s="33">
        <f t="shared" ref="C97:C98" si="159">SUM(C98)</f>
        <v>0</v>
      </c>
      <c r="D97" s="33">
        <f t="shared" ref="D97:D98" si="160">SUM(D98)</f>
        <v>0</v>
      </c>
      <c r="E97" s="33">
        <f t="shared" ref="E97:E98" si="161">SUM(E98)</f>
        <v>0</v>
      </c>
      <c r="F97" s="33">
        <f t="shared" ref="F97:F98" si="162">SUM(F98)</f>
        <v>0</v>
      </c>
      <c r="G97" s="33">
        <f t="shared" ref="G97:G98" si="163">SUM(G98)</f>
        <v>0</v>
      </c>
      <c r="H97" s="33">
        <f t="shared" ref="H97:H98" si="164">SUM(H98)</f>
        <v>18500</v>
      </c>
      <c r="I97" s="33">
        <f t="shared" ref="I97:I98" si="165">SUM(I98)</f>
        <v>0</v>
      </c>
      <c r="J97" s="33">
        <f t="shared" ref="J97:J98" si="166">SUM(J98)</f>
        <v>18500</v>
      </c>
      <c r="K97" s="33">
        <f t="shared" ref="K97:K98" si="167">SUM(K98)</f>
        <v>10000</v>
      </c>
      <c r="L97" s="33">
        <f t="shared" ref="L97:L98" si="168">SUM(L98)</f>
        <v>0</v>
      </c>
      <c r="M97" s="33">
        <f t="shared" ref="M97:M98" si="169">SUM(M98)</f>
        <v>0</v>
      </c>
      <c r="N97" s="33">
        <f t="shared" ref="N97:N98" si="170">SUM(N98)</f>
        <v>10000</v>
      </c>
      <c r="O97" s="33">
        <f t="shared" ref="O97:O98" si="171">SUM(O98)</f>
        <v>0</v>
      </c>
      <c r="P97" s="33">
        <f t="shared" ref="P97:P98" si="172">SUM(P98)</f>
        <v>0</v>
      </c>
      <c r="Q97" s="33">
        <f t="shared" ref="Q97:Q98" si="173">SUM(Q98)</f>
        <v>0</v>
      </c>
      <c r="R97" s="33">
        <f t="shared" ref="R97:R98" si="174">SUM(R98)</f>
        <v>0</v>
      </c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  <c r="FP97" s="42"/>
      <c r="FQ97" s="42"/>
      <c r="FR97" s="42"/>
      <c r="FS97" s="42"/>
      <c r="FT97" s="42"/>
      <c r="FU97" s="42"/>
      <c r="FV97" s="42"/>
      <c r="FW97" s="42"/>
      <c r="FX97" s="42"/>
      <c r="FY97" s="42"/>
      <c r="FZ97" s="42"/>
      <c r="GA97" s="42"/>
      <c r="GB97" s="42"/>
      <c r="GC97" s="42"/>
      <c r="GD97" s="42"/>
      <c r="GE97" s="42"/>
      <c r="GF97" s="42"/>
      <c r="GG97" s="42"/>
      <c r="GH97" s="42"/>
      <c r="GI97" s="42"/>
      <c r="GJ97" s="42"/>
      <c r="GK97" s="42"/>
      <c r="GL97" s="42"/>
      <c r="GM97" s="42"/>
      <c r="GN97" s="42"/>
      <c r="GO97" s="42"/>
      <c r="GP97" s="42"/>
      <c r="GQ97" s="42"/>
      <c r="GR97" s="42"/>
      <c r="GS97" s="42"/>
      <c r="GT97" s="42"/>
      <c r="GU97" s="42"/>
      <c r="GV97" s="42"/>
      <c r="GW97" s="42"/>
      <c r="GX97" s="42"/>
      <c r="GY97" s="42"/>
      <c r="GZ97" s="42"/>
      <c r="HA97" s="42"/>
      <c r="HB97" s="42"/>
      <c r="HC97" s="42"/>
      <c r="HD97" s="42"/>
      <c r="HE97" s="42"/>
      <c r="HF97" s="42"/>
      <c r="HG97" s="42"/>
      <c r="HH97" s="42"/>
      <c r="HI97" s="42"/>
      <c r="HJ97" s="42"/>
      <c r="HK97" s="42"/>
      <c r="HL97" s="42"/>
      <c r="HM97" s="42"/>
      <c r="HN97" s="42"/>
      <c r="HO97" s="42"/>
      <c r="HP97" s="42"/>
      <c r="HQ97" s="42"/>
      <c r="HR97" s="42"/>
      <c r="HS97" s="42"/>
      <c r="HT97" s="42"/>
      <c r="HU97" s="42"/>
      <c r="HV97" s="42"/>
      <c r="HW97" s="42"/>
      <c r="HX97" s="42"/>
      <c r="HY97" s="42"/>
      <c r="HZ97" s="42"/>
      <c r="IA97" s="42"/>
      <c r="IB97" s="42"/>
      <c r="IC97" s="42"/>
      <c r="ID97" s="42"/>
      <c r="IE97" s="42"/>
      <c r="IF97" s="42"/>
      <c r="IG97" s="42"/>
      <c r="IH97" s="42"/>
      <c r="II97" s="42"/>
      <c r="IJ97" s="42"/>
      <c r="IK97" s="42"/>
      <c r="IL97" s="42"/>
      <c r="IM97" s="42"/>
      <c r="IN97" s="42"/>
      <c r="IO97" s="42"/>
      <c r="IP97" s="42"/>
      <c r="IQ97" s="42"/>
      <c r="IR97" s="42"/>
      <c r="IS97" s="42"/>
      <c r="IT97" s="42"/>
      <c r="IU97" s="42"/>
      <c r="IV97" s="42"/>
      <c r="IW97" s="42"/>
      <c r="IX97" s="42"/>
      <c r="IY97" s="42"/>
      <c r="IZ97" s="42"/>
      <c r="JA97" s="42"/>
      <c r="JB97" s="42"/>
      <c r="JC97" s="42"/>
      <c r="JD97" s="42"/>
      <c r="JE97" s="42"/>
      <c r="JF97" s="42"/>
      <c r="JG97" s="42"/>
      <c r="JH97" s="42"/>
      <c r="JI97" s="42"/>
      <c r="JJ97" s="42"/>
      <c r="JK97" s="42"/>
      <c r="JL97" s="42"/>
      <c r="JM97" s="42"/>
      <c r="JN97" s="42"/>
      <c r="JO97" s="42"/>
      <c r="JP97" s="42"/>
      <c r="JQ97" s="42"/>
      <c r="JR97" s="42"/>
      <c r="JS97" s="42"/>
      <c r="JT97" s="42"/>
      <c r="JU97" s="42"/>
      <c r="JV97" s="42"/>
      <c r="JW97" s="42"/>
      <c r="JX97" s="42"/>
      <c r="JY97" s="42"/>
      <c r="JZ97" s="42"/>
      <c r="KA97" s="42"/>
      <c r="KB97" s="42"/>
      <c r="KC97" s="42"/>
      <c r="KD97" s="42"/>
      <c r="KE97" s="42"/>
      <c r="KF97" s="42"/>
      <c r="KG97" s="42"/>
      <c r="KH97" s="42"/>
      <c r="KI97" s="42"/>
      <c r="KJ97" s="42"/>
      <c r="KK97" s="42"/>
      <c r="KL97" s="42"/>
      <c r="KM97" s="42"/>
      <c r="KN97" s="42"/>
      <c r="KO97" s="42"/>
      <c r="KP97" s="42"/>
      <c r="KQ97" s="42"/>
      <c r="KR97" s="42"/>
      <c r="KS97" s="42"/>
      <c r="KT97" s="42"/>
      <c r="KU97" s="42"/>
      <c r="KV97" s="42"/>
      <c r="KW97" s="42"/>
      <c r="KX97" s="42"/>
      <c r="KY97" s="42"/>
      <c r="KZ97" s="42"/>
      <c r="LA97" s="42"/>
      <c r="LB97" s="42"/>
      <c r="LC97" s="42"/>
      <c r="LD97" s="42"/>
      <c r="LE97" s="42"/>
      <c r="LF97" s="42"/>
      <c r="LG97" s="42"/>
      <c r="LH97" s="42"/>
      <c r="LI97" s="42"/>
      <c r="LJ97" s="42"/>
      <c r="LK97" s="42"/>
      <c r="LL97" s="42"/>
      <c r="LM97" s="42"/>
      <c r="LN97" s="42"/>
      <c r="LO97" s="42"/>
      <c r="LP97" s="42"/>
      <c r="LQ97" s="42"/>
      <c r="LR97" s="42"/>
      <c r="LS97" s="42"/>
      <c r="LT97" s="42"/>
      <c r="LU97" s="42"/>
      <c r="LV97" s="42"/>
      <c r="LW97" s="42"/>
      <c r="LX97" s="42"/>
      <c r="LY97" s="42"/>
      <c r="LZ97" s="42"/>
      <c r="MA97" s="42"/>
      <c r="MB97" s="42"/>
      <c r="MC97" s="42"/>
      <c r="MD97" s="42"/>
      <c r="ME97" s="42"/>
      <c r="MF97" s="42"/>
      <c r="MG97" s="42"/>
      <c r="MH97" s="42"/>
      <c r="MI97" s="42"/>
      <c r="MJ97" s="42"/>
      <c r="MK97" s="42"/>
      <c r="ML97" s="42"/>
      <c r="MM97" s="42"/>
      <c r="MN97" s="42"/>
      <c r="MO97" s="42"/>
      <c r="MP97" s="42"/>
      <c r="MQ97" s="42"/>
      <c r="MR97" s="42"/>
      <c r="MS97" s="42"/>
      <c r="MT97" s="42"/>
      <c r="MU97" s="42"/>
      <c r="MV97" s="42"/>
      <c r="MW97" s="42"/>
      <c r="MX97" s="42"/>
      <c r="MY97" s="42"/>
      <c r="MZ97" s="42"/>
      <c r="NA97" s="42"/>
      <c r="NB97" s="42"/>
      <c r="NC97" s="42"/>
      <c r="ND97" s="42"/>
      <c r="NE97" s="42"/>
      <c r="NF97" s="42"/>
      <c r="NG97" s="42"/>
      <c r="NH97" s="42"/>
      <c r="NI97" s="42"/>
      <c r="NJ97" s="42"/>
      <c r="NK97" s="42"/>
      <c r="NL97" s="42"/>
      <c r="NM97" s="42"/>
    </row>
    <row r="98" spans="1:377" s="13" customFormat="1" ht="19.5" customHeight="1" x14ac:dyDescent="0.55000000000000004">
      <c r="A98" s="23" t="s">
        <v>3</v>
      </c>
      <c r="B98" s="36">
        <f>SUM(B99)</f>
        <v>28500</v>
      </c>
      <c r="C98" s="36">
        <f t="shared" si="159"/>
        <v>0</v>
      </c>
      <c r="D98" s="36">
        <f t="shared" si="160"/>
        <v>0</v>
      </c>
      <c r="E98" s="36">
        <f t="shared" si="161"/>
        <v>0</v>
      </c>
      <c r="F98" s="36">
        <f t="shared" si="162"/>
        <v>0</v>
      </c>
      <c r="G98" s="36">
        <f t="shared" si="163"/>
        <v>0</v>
      </c>
      <c r="H98" s="36">
        <f t="shared" si="164"/>
        <v>18500</v>
      </c>
      <c r="I98" s="36">
        <f t="shared" si="165"/>
        <v>0</v>
      </c>
      <c r="J98" s="36">
        <f t="shared" si="166"/>
        <v>18500</v>
      </c>
      <c r="K98" s="36">
        <f t="shared" si="167"/>
        <v>10000</v>
      </c>
      <c r="L98" s="36">
        <f t="shared" si="168"/>
        <v>0</v>
      </c>
      <c r="M98" s="36">
        <f t="shared" si="169"/>
        <v>0</v>
      </c>
      <c r="N98" s="36">
        <f t="shared" si="170"/>
        <v>10000</v>
      </c>
      <c r="O98" s="36">
        <f t="shared" si="171"/>
        <v>0</v>
      </c>
      <c r="P98" s="36">
        <f t="shared" si="172"/>
        <v>0</v>
      </c>
      <c r="Q98" s="36">
        <f t="shared" si="173"/>
        <v>0</v>
      </c>
      <c r="R98" s="36">
        <f t="shared" si="174"/>
        <v>0</v>
      </c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  <c r="FP98" s="42"/>
      <c r="FQ98" s="42"/>
      <c r="FR98" s="42"/>
      <c r="FS98" s="42"/>
      <c r="FT98" s="42"/>
      <c r="FU98" s="42"/>
      <c r="FV98" s="42"/>
      <c r="FW98" s="42"/>
      <c r="FX98" s="42"/>
      <c r="FY98" s="42"/>
      <c r="FZ98" s="42"/>
      <c r="GA98" s="42"/>
      <c r="GB98" s="42"/>
      <c r="GC98" s="42"/>
      <c r="GD98" s="42"/>
      <c r="GE98" s="42"/>
      <c r="GF98" s="42"/>
      <c r="GG98" s="42"/>
      <c r="GH98" s="42"/>
      <c r="GI98" s="42"/>
      <c r="GJ98" s="42"/>
      <c r="GK98" s="42"/>
      <c r="GL98" s="42"/>
      <c r="GM98" s="42"/>
      <c r="GN98" s="42"/>
      <c r="GO98" s="42"/>
      <c r="GP98" s="42"/>
      <c r="GQ98" s="42"/>
      <c r="GR98" s="42"/>
      <c r="GS98" s="42"/>
      <c r="GT98" s="42"/>
      <c r="GU98" s="42"/>
      <c r="GV98" s="42"/>
      <c r="GW98" s="42"/>
      <c r="GX98" s="42"/>
      <c r="GY98" s="42"/>
      <c r="GZ98" s="42"/>
      <c r="HA98" s="42"/>
      <c r="HB98" s="42"/>
      <c r="HC98" s="42"/>
      <c r="HD98" s="42"/>
      <c r="HE98" s="42"/>
      <c r="HF98" s="42"/>
      <c r="HG98" s="42"/>
      <c r="HH98" s="42"/>
      <c r="HI98" s="42"/>
      <c r="HJ98" s="42"/>
      <c r="HK98" s="42"/>
      <c r="HL98" s="42"/>
      <c r="HM98" s="42"/>
      <c r="HN98" s="42"/>
      <c r="HO98" s="42"/>
      <c r="HP98" s="42"/>
      <c r="HQ98" s="42"/>
      <c r="HR98" s="42"/>
      <c r="HS98" s="42"/>
      <c r="HT98" s="42"/>
      <c r="HU98" s="42"/>
      <c r="HV98" s="42"/>
      <c r="HW98" s="42"/>
      <c r="HX98" s="42"/>
      <c r="HY98" s="42"/>
      <c r="HZ98" s="42"/>
      <c r="IA98" s="42"/>
      <c r="IB98" s="42"/>
      <c r="IC98" s="42"/>
      <c r="ID98" s="42"/>
      <c r="IE98" s="42"/>
      <c r="IF98" s="42"/>
      <c r="IG98" s="42"/>
      <c r="IH98" s="42"/>
      <c r="II98" s="42"/>
      <c r="IJ98" s="42"/>
      <c r="IK98" s="42"/>
      <c r="IL98" s="42"/>
      <c r="IM98" s="42"/>
      <c r="IN98" s="42"/>
      <c r="IO98" s="42"/>
      <c r="IP98" s="42"/>
      <c r="IQ98" s="42"/>
      <c r="IR98" s="42"/>
      <c r="IS98" s="42"/>
      <c r="IT98" s="42"/>
      <c r="IU98" s="42"/>
      <c r="IV98" s="42"/>
      <c r="IW98" s="42"/>
      <c r="IX98" s="42"/>
      <c r="IY98" s="42"/>
      <c r="IZ98" s="42"/>
      <c r="JA98" s="42"/>
      <c r="JB98" s="42"/>
      <c r="JC98" s="42"/>
      <c r="JD98" s="42"/>
      <c r="JE98" s="42"/>
      <c r="JF98" s="42"/>
      <c r="JG98" s="42"/>
      <c r="JH98" s="42"/>
      <c r="JI98" s="42"/>
      <c r="JJ98" s="42"/>
      <c r="JK98" s="42"/>
      <c r="JL98" s="42"/>
      <c r="JM98" s="42"/>
      <c r="JN98" s="42"/>
      <c r="JO98" s="42"/>
      <c r="JP98" s="42"/>
      <c r="JQ98" s="42"/>
      <c r="JR98" s="42"/>
      <c r="JS98" s="42"/>
      <c r="JT98" s="42"/>
      <c r="JU98" s="42"/>
      <c r="JV98" s="42"/>
      <c r="JW98" s="42"/>
      <c r="JX98" s="42"/>
      <c r="JY98" s="42"/>
      <c r="JZ98" s="42"/>
      <c r="KA98" s="42"/>
      <c r="KB98" s="42"/>
      <c r="KC98" s="42"/>
      <c r="KD98" s="42"/>
      <c r="KE98" s="42"/>
      <c r="KF98" s="42"/>
      <c r="KG98" s="42"/>
      <c r="KH98" s="42"/>
      <c r="KI98" s="42"/>
      <c r="KJ98" s="42"/>
      <c r="KK98" s="42"/>
      <c r="KL98" s="42"/>
      <c r="KM98" s="42"/>
      <c r="KN98" s="42"/>
      <c r="KO98" s="42"/>
      <c r="KP98" s="42"/>
      <c r="KQ98" s="42"/>
      <c r="KR98" s="42"/>
      <c r="KS98" s="42"/>
      <c r="KT98" s="42"/>
      <c r="KU98" s="42"/>
      <c r="KV98" s="42"/>
      <c r="KW98" s="42"/>
      <c r="KX98" s="42"/>
      <c r="KY98" s="42"/>
      <c r="KZ98" s="42"/>
      <c r="LA98" s="42"/>
      <c r="LB98" s="42"/>
      <c r="LC98" s="42"/>
      <c r="LD98" s="42"/>
      <c r="LE98" s="42"/>
      <c r="LF98" s="42"/>
      <c r="LG98" s="42"/>
      <c r="LH98" s="42"/>
      <c r="LI98" s="42"/>
      <c r="LJ98" s="42"/>
      <c r="LK98" s="42"/>
      <c r="LL98" s="42"/>
      <c r="LM98" s="42"/>
      <c r="LN98" s="42"/>
      <c r="LO98" s="42"/>
      <c r="LP98" s="42"/>
      <c r="LQ98" s="42"/>
      <c r="LR98" s="42"/>
      <c r="LS98" s="42"/>
      <c r="LT98" s="42"/>
      <c r="LU98" s="42"/>
      <c r="LV98" s="42"/>
      <c r="LW98" s="42"/>
      <c r="LX98" s="42"/>
      <c r="LY98" s="42"/>
      <c r="LZ98" s="42"/>
      <c r="MA98" s="42"/>
      <c r="MB98" s="42"/>
      <c r="MC98" s="42"/>
      <c r="MD98" s="42"/>
      <c r="ME98" s="42"/>
      <c r="MF98" s="42"/>
      <c r="MG98" s="42"/>
      <c r="MH98" s="42"/>
      <c r="MI98" s="42"/>
      <c r="MJ98" s="42"/>
      <c r="MK98" s="42"/>
      <c r="ML98" s="42"/>
      <c r="MM98" s="42"/>
      <c r="MN98" s="42"/>
      <c r="MO98" s="42"/>
      <c r="MP98" s="42"/>
      <c r="MQ98" s="42"/>
      <c r="MR98" s="42"/>
      <c r="MS98" s="42"/>
      <c r="MT98" s="42"/>
      <c r="MU98" s="42"/>
      <c r="MV98" s="42"/>
      <c r="MW98" s="42"/>
      <c r="MX98" s="42"/>
      <c r="MY98" s="42"/>
      <c r="MZ98" s="42"/>
      <c r="NA98" s="42"/>
      <c r="NB98" s="42"/>
      <c r="NC98" s="42"/>
      <c r="ND98" s="42"/>
      <c r="NE98" s="42"/>
      <c r="NF98" s="42"/>
      <c r="NG98" s="42"/>
      <c r="NH98" s="42"/>
      <c r="NI98" s="42"/>
      <c r="NJ98" s="42"/>
      <c r="NK98" s="42"/>
      <c r="NL98" s="42"/>
      <c r="NM98" s="42"/>
    </row>
    <row r="99" spans="1:377" s="13" customFormat="1" ht="19.5" customHeight="1" x14ac:dyDescent="0.55000000000000004">
      <c r="A99" s="25" t="s">
        <v>30</v>
      </c>
      <c r="B99" s="34">
        <f t="shared" ref="B99:R99" si="175">SUM(B100+B101+B104)</f>
        <v>28500</v>
      </c>
      <c r="C99" s="34">
        <f t="shared" si="175"/>
        <v>0</v>
      </c>
      <c r="D99" s="34">
        <f t="shared" si="175"/>
        <v>0</v>
      </c>
      <c r="E99" s="34">
        <f t="shared" si="175"/>
        <v>0</v>
      </c>
      <c r="F99" s="34">
        <f t="shared" si="175"/>
        <v>0</v>
      </c>
      <c r="G99" s="34">
        <f t="shared" si="175"/>
        <v>0</v>
      </c>
      <c r="H99" s="34">
        <f t="shared" si="175"/>
        <v>18500</v>
      </c>
      <c r="I99" s="34">
        <f t="shared" si="175"/>
        <v>0</v>
      </c>
      <c r="J99" s="34">
        <f t="shared" si="175"/>
        <v>18500</v>
      </c>
      <c r="K99" s="34">
        <f t="shared" si="175"/>
        <v>10000</v>
      </c>
      <c r="L99" s="34">
        <f t="shared" si="175"/>
        <v>0</v>
      </c>
      <c r="M99" s="34">
        <f t="shared" si="175"/>
        <v>0</v>
      </c>
      <c r="N99" s="34">
        <f t="shared" si="175"/>
        <v>10000</v>
      </c>
      <c r="O99" s="34">
        <f t="shared" si="175"/>
        <v>0</v>
      </c>
      <c r="P99" s="34">
        <f t="shared" si="175"/>
        <v>0</v>
      </c>
      <c r="Q99" s="34">
        <f t="shared" si="175"/>
        <v>0</v>
      </c>
      <c r="R99" s="34">
        <f t="shared" si="175"/>
        <v>0</v>
      </c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  <c r="FP99" s="42"/>
      <c r="FQ99" s="42"/>
      <c r="FR99" s="42"/>
      <c r="FS99" s="42"/>
      <c r="FT99" s="42"/>
      <c r="FU99" s="42"/>
      <c r="FV99" s="42"/>
      <c r="FW99" s="42"/>
      <c r="FX99" s="42"/>
      <c r="FY99" s="42"/>
      <c r="FZ99" s="42"/>
      <c r="GA99" s="42"/>
      <c r="GB99" s="42"/>
      <c r="GC99" s="42"/>
      <c r="GD99" s="42"/>
      <c r="GE99" s="42"/>
      <c r="GF99" s="42"/>
      <c r="GG99" s="42"/>
      <c r="GH99" s="42"/>
      <c r="GI99" s="42"/>
      <c r="GJ99" s="42"/>
      <c r="GK99" s="42"/>
      <c r="GL99" s="42"/>
      <c r="GM99" s="42"/>
      <c r="GN99" s="42"/>
      <c r="GO99" s="42"/>
      <c r="GP99" s="42"/>
      <c r="GQ99" s="42"/>
      <c r="GR99" s="42"/>
      <c r="GS99" s="42"/>
      <c r="GT99" s="42"/>
      <c r="GU99" s="42"/>
      <c r="GV99" s="42"/>
      <c r="GW99" s="42"/>
      <c r="GX99" s="42"/>
      <c r="GY99" s="42"/>
      <c r="GZ99" s="42"/>
      <c r="HA99" s="42"/>
      <c r="HB99" s="42"/>
      <c r="HC99" s="42"/>
      <c r="HD99" s="42"/>
      <c r="HE99" s="42"/>
      <c r="HF99" s="42"/>
      <c r="HG99" s="42"/>
      <c r="HH99" s="42"/>
      <c r="HI99" s="42"/>
      <c r="HJ99" s="42"/>
      <c r="HK99" s="42"/>
      <c r="HL99" s="42"/>
      <c r="HM99" s="42"/>
      <c r="HN99" s="42"/>
      <c r="HO99" s="42"/>
      <c r="HP99" s="42"/>
      <c r="HQ99" s="42"/>
      <c r="HR99" s="42"/>
      <c r="HS99" s="42"/>
      <c r="HT99" s="42"/>
      <c r="HU99" s="42"/>
      <c r="HV99" s="42"/>
      <c r="HW99" s="42"/>
      <c r="HX99" s="42"/>
      <c r="HY99" s="42"/>
      <c r="HZ99" s="42"/>
      <c r="IA99" s="42"/>
      <c r="IB99" s="42"/>
      <c r="IC99" s="42"/>
      <c r="ID99" s="42"/>
      <c r="IE99" s="42"/>
      <c r="IF99" s="42"/>
      <c r="IG99" s="42"/>
      <c r="IH99" s="42"/>
      <c r="II99" s="42"/>
      <c r="IJ99" s="42"/>
      <c r="IK99" s="42"/>
      <c r="IL99" s="42"/>
      <c r="IM99" s="42"/>
      <c r="IN99" s="42"/>
      <c r="IO99" s="42"/>
      <c r="IP99" s="42"/>
      <c r="IQ99" s="42"/>
      <c r="IR99" s="42"/>
      <c r="IS99" s="42"/>
      <c r="IT99" s="42"/>
      <c r="IU99" s="42"/>
      <c r="IV99" s="42"/>
      <c r="IW99" s="42"/>
      <c r="IX99" s="42"/>
      <c r="IY99" s="42"/>
      <c r="IZ99" s="42"/>
      <c r="JA99" s="42"/>
      <c r="JB99" s="42"/>
      <c r="JC99" s="42"/>
      <c r="JD99" s="42"/>
      <c r="JE99" s="42"/>
      <c r="JF99" s="42"/>
      <c r="JG99" s="42"/>
      <c r="JH99" s="42"/>
      <c r="JI99" s="42"/>
      <c r="JJ99" s="42"/>
      <c r="JK99" s="42"/>
      <c r="JL99" s="42"/>
      <c r="JM99" s="42"/>
      <c r="JN99" s="42"/>
      <c r="JO99" s="42"/>
      <c r="JP99" s="42"/>
      <c r="JQ99" s="42"/>
      <c r="JR99" s="42"/>
      <c r="JS99" s="42"/>
      <c r="JT99" s="42"/>
      <c r="JU99" s="42"/>
      <c r="JV99" s="42"/>
      <c r="JW99" s="42"/>
      <c r="JX99" s="42"/>
      <c r="JY99" s="42"/>
      <c r="JZ99" s="42"/>
      <c r="KA99" s="42"/>
      <c r="KB99" s="42"/>
      <c r="KC99" s="42"/>
      <c r="KD99" s="42"/>
      <c r="KE99" s="42"/>
      <c r="KF99" s="42"/>
      <c r="KG99" s="42"/>
      <c r="KH99" s="42"/>
      <c r="KI99" s="42"/>
      <c r="KJ99" s="42"/>
      <c r="KK99" s="42"/>
      <c r="KL99" s="42"/>
      <c r="KM99" s="42"/>
      <c r="KN99" s="42"/>
      <c r="KO99" s="42"/>
      <c r="KP99" s="42"/>
      <c r="KQ99" s="42"/>
      <c r="KR99" s="42"/>
      <c r="KS99" s="42"/>
      <c r="KT99" s="42"/>
      <c r="KU99" s="42"/>
      <c r="KV99" s="42"/>
      <c r="KW99" s="42"/>
      <c r="KX99" s="42"/>
      <c r="KY99" s="42"/>
      <c r="KZ99" s="42"/>
      <c r="LA99" s="42"/>
      <c r="LB99" s="42"/>
      <c r="LC99" s="42"/>
      <c r="LD99" s="42"/>
      <c r="LE99" s="42"/>
      <c r="LF99" s="42"/>
      <c r="LG99" s="42"/>
      <c r="LH99" s="42"/>
      <c r="LI99" s="42"/>
      <c r="LJ99" s="42"/>
      <c r="LK99" s="42"/>
      <c r="LL99" s="42"/>
      <c r="LM99" s="42"/>
      <c r="LN99" s="42"/>
      <c r="LO99" s="42"/>
      <c r="LP99" s="42"/>
      <c r="LQ99" s="42"/>
      <c r="LR99" s="42"/>
      <c r="LS99" s="42"/>
      <c r="LT99" s="42"/>
      <c r="LU99" s="42"/>
      <c r="LV99" s="42"/>
      <c r="LW99" s="42"/>
      <c r="LX99" s="42"/>
      <c r="LY99" s="42"/>
      <c r="LZ99" s="42"/>
      <c r="MA99" s="42"/>
      <c r="MB99" s="42"/>
      <c r="MC99" s="42"/>
      <c r="MD99" s="42"/>
      <c r="ME99" s="42"/>
      <c r="MF99" s="42"/>
      <c r="MG99" s="42"/>
      <c r="MH99" s="42"/>
      <c r="MI99" s="42"/>
      <c r="MJ99" s="42"/>
      <c r="MK99" s="42"/>
      <c r="ML99" s="42"/>
      <c r="MM99" s="42"/>
      <c r="MN99" s="42"/>
      <c r="MO99" s="42"/>
      <c r="MP99" s="42"/>
      <c r="MQ99" s="42"/>
      <c r="MR99" s="42"/>
      <c r="MS99" s="42"/>
      <c r="MT99" s="42"/>
      <c r="MU99" s="42"/>
      <c r="MV99" s="42"/>
      <c r="MW99" s="42"/>
      <c r="MX99" s="42"/>
      <c r="MY99" s="42"/>
      <c r="MZ99" s="42"/>
      <c r="NA99" s="42"/>
      <c r="NB99" s="42"/>
      <c r="NC99" s="42"/>
      <c r="ND99" s="42"/>
      <c r="NE99" s="42"/>
      <c r="NF99" s="42"/>
      <c r="NG99" s="42"/>
      <c r="NH99" s="42"/>
      <c r="NI99" s="42"/>
      <c r="NJ99" s="42"/>
      <c r="NK99" s="42"/>
      <c r="NL99" s="42"/>
      <c r="NM99" s="42"/>
    </row>
    <row r="100" spans="1:377" s="13" customFormat="1" ht="19.5" customHeight="1" x14ac:dyDescent="0.55000000000000004">
      <c r="A100" s="27" t="s">
        <v>31</v>
      </c>
      <c r="B100" s="34">
        <v>0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  <c r="FP100" s="42"/>
      <c r="FQ100" s="42"/>
      <c r="FR100" s="42"/>
      <c r="FS100" s="42"/>
      <c r="FT100" s="42"/>
      <c r="FU100" s="42"/>
      <c r="FV100" s="42"/>
      <c r="FW100" s="42"/>
      <c r="FX100" s="42"/>
      <c r="FY100" s="42"/>
      <c r="FZ100" s="42"/>
      <c r="GA100" s="42"/>
      <c r="GB100" s="42"/>
      <c r="GC100" s="42"/>
      <c r="GD100" s="42"/>
      <c r="GE100" s="42"/>
      <c r="GF100" s="42"/>
      <c r="GG100" s="42"/>
      <c r="GH100" s="42"/>
      <c r="GI100" s="42"/>
      <c r="GJ100" s="42"/>
      <c r="GK100" s="42"/>
      <c r="GL100" s="42"/>
      <c r="GM100" s="42"/>
      <c r="GN100" s="42"/>
      <c r="GO100" s="42"/>
      <c r="GP100" s="42"/>
      <c r="GQ100" s="42"/>
      <c r="GR100" s="42"/>
      <c r="GS100" s="42"/>
      <c r="GT100" s="42"/>
      <c r="GU100" s="42"/>
      <c r="GV100" s="42"/>
      <c r="GW100" s="42"/>
      <c r="GX100" s="42"/>
      <c r="GY100" s="42"/>
      <c r="GZ100" s="42"/>
      <c r="HA100" s="42"/>
      <c r="HB100" s="42"/>
      <c r="HC100" s="42"/>
      <c r="HD100" s="42"/>
      <c r="HE100" s="42"/>
      <c r="HF100" s="42"/>
      <c r="HG100" s="42"/>
      <c r="HH100" s="42"/>
      <c r="HI100" s="42"/>
      <c r="HJ100" s="42"/>
      <c r="HK100" s="42"/>
      <c r="HL100" s="42"/>
      <c r="HM100" s="42"/>
      <c r="HN100" s="42"/>
      <c r="HO100" s="42"/>
      <c r="HP100" s="42"/>
      <c r="HQ100" s="42"/>
      <c r="HR100" s="42"/>
      <c r="HS100" s="42"/>
      <c r="HT100" s="42"/>
      <c r="HU100" s="42"/>
      <c r="HV100" s="42"/>
      <c r="HW100" s="42"/>
      <c r="HX100" s="42"/>
      <c r="HY100" s="42"/>
      <c r="HZ100" s="42"/>
      <c r="IA100" s="42"/>
      <c r="IB100" s="42"/>
      <c r="IC100" s="42"/>
      <c r="ID100" s="42"/>
      <c r="IE100" s="42"/>
      <c r="IF100" s="42"/>
      <c r="IG100" s="42"/>
      <c r="IH100" s="42"/>
      <c r="II100" s="42"/>
      <c r="IJ100" s="42"/>
      <c r="IK100" s="42"/>
      <c r="IL100" s="42"/>
      <c r="IM100" s="42"/>
      <c r="IN100" s="42"/>
      <c r="IO100" s="42"/>
      <c r="IP100" s="42"/>
      <c r="IQ100" s="42"/>
      <c r="IR100" s="42"/>
      <c r="IS100" s="42"/>
      <c r="IT100" s="42"/>
      <c r="IU100" s="42"/>
      <c r="IV100" s="42"/>
      <c r="IW100" s="42"/>
      <c r="IX100" s="42"/>
      <c r="IY100" s="42"/>
      <c r="IZ100" s="42"/>
      <c r="JA100" s="42"/>
      <c r="JB100" s="42"/>
      <c r="JC100" s="42"/>
      <c r="JD100" s="42"/>
      <c r="JE100" s="42"/>
      <c r="JF100" s="42"/>
      <c r="JG100" s="42"/>
      <c r="JH100" s="42"/>
      <c r="JI100" s="42"/>
      <c r="JJ100" s="42"/>
      <c r="JK100" s="42"/>
      <c r="JL100" s="42"/>
      <c r="JM100" s="42"/>
      <c r="JN100" s="42"/>
      <c r="JO100" s="42"/>
      <c r="JP100" s="42"/>
      <c r="JQ100" s="42"/>
      <c r="JR100" s="42"/>
      <c r="JS100" s="42"/>
      <c r="JT100" s="42"/>
      <c r="JU100" s="42"/>
      <c r="JV100" s="42"/>
      <c r="JW100" s="42"/>
      <c r="JX100" s="42"/>
      <c r="JY100" s="42"/>
      <c r="JZ100" s="42"/>
      <c r="KA100" s="42"/>
      <c r="KB100" s="42"/>
      <c r="KC100" s="42"/>
      <c r="KD100" s="42"/>
      <c r="KE100" s="42"/>
      <c r="KF100" s="42"/>
      <c r="KG100" s="42"/>
      <c r="KH100" s="42"/>
      <c r="KI100" s="42"/>
      <c r="KJ100" s="42"/>
      <c r="KK100" s="42"/>
      <c r="KL100" s="42"/>
      <c r="KM100" s="42"/>
      <c r="KN100" s="42"/>
      <c r="KO100" s="42"/>
      <c r="KP100" s="42"/>
      <c r="KQ100" s="42"/>
      <c r="KR100" s="42"/>
      <c r="KS100" s="42"/>
      <c r="KT100" s="42"/>
      <c r="KU100" s="42"/>
      <c r="KV100" s="42"/>
      <c r="KW100" s="42"/>
      <c r="KX100" s="42"/>
      <c r="KY100" s="42"/>
      <c r="KZ100" s="42"/>
      <c r="LA100" s="42"/>
      <c r="LB100" s="42"/>
      <c r="LC100" s="42"/>
      <c r="LD100" s="42"/>
      <c r="LE100" s="42"/>
      <c r="LF100" s="42"/>
      <c r="LG100" s="42"/>
      <c r="LH100" s="42"/>
      <c r="LI100" s="42"/>
      <c r="LJ100" s="42"/>
      <c r="LK100" s="42"/>
      <c r="LL100" s="42"/>
      <c r="LM100" s="42"/>
      <c r="LN100" s="42"/>
      <c r="LO100" s="42"/>
      <c r="LP100" s="42"/>
      <c r="LQ100" s="42"/>
      <c r="LR100" s="42"/>
      <c r="LS100" s="42"/>
      <c r="LT100" s="42"/>
      <c r="LU100" s="42"/>
      <c r="LV100" s="42"/>
      <c r="LW100" s="42"/>
      <c r="LX100" s="42"/>
      <c r="LY100" s="42"/>
      <c r="LZ100" s="42"/>
      <c r="MA100" s="42"/>
      <c r="MB100" s="42"/>
      <c r="MC100" s="42"/>
      <c r="MD100" s="42"/>
      <c r="ME100" s="42"/>
      <c r="MF100" s="42"/>
      <c r="MG100" s="42"/>
      <c r="MH100" s="42"/>
      <c r="MI100" s="42"/>
      <c r="MJ100" s="42"/>
      <c r="MK100" s="42"/>
      <c r="ML100" s="42"/>
      <c r="MM100" s="42"/>
      <c r="MN100" s="42"/>
      <c r="MO100" s="42"/>
      <c r="MP100" s="42"/>
      <c r="MQ100" s="42"/>
      <c r="MR100" s="42"/>
      <c r="MS100" s="42"/>
      <c r="MT100" s="42"/>
      <c r="MU100" s="42"/>
      <c r="MV100" s="42"/>
      <c r="MW100" s="42"/>
      <c r="MX100" s="42"/>
      <c r="MY100" s="42"/>
      <c r="MZ100" s="42"/>
      <c r="NA100" s="42"/>
      <c r="NB100" s="42"/>
      <c r="NC100" s="42"/>
      <c r="ND100" s="42"/>
      <c r="NE100" s="42"/>
      <c r="NF100" s="42"/>
      <c r="NG100" s="42"/>
      <c r="NH100" s="42"/>
      <c r="NI100" s="42"/>
      <c r="NJ100" s="42"/>
      <c r="NK100" s="42"/>
      <c r="NL100" s="42"/>
      <c r="NM100" s="42"/>
    </row>
    <row r="101" spans="1:377" s="13" customFormat="1" ht="19.5" customHeight="1" x14ac:dyDescent="0.55000000000000004">
      <c r="A101" s="27" t="s">
        <v>32</v>
      </c>
      <c r="B101" s="34">
        <f t="shared" ref="B101:R101" si="176">SUM(B102:B103)</f>
        <v>10700</v>
      </c>
      <c r="C101" s="34">
        <f t="shared" si="176"/>
        <v>0</v>
      </c>
      <c r="D101" s="34">
        <f t="shared" si="176"/>
        <v>0</v>
      </c>
      <c r="E101" s="34">
        <f t="shared" si="176"/>
        <v>0</v>
      </c>
      <c r="F101" s="34">
        <f t="shared" si="176"/>
        <v>0</v>
      </c>
      <c r="G101" s="34">
        <f t="shared" si="176"/>
        <v>0</v>
      </c>
      <c r="H101" s="34">
        <f t="shared" si="176"/>
        <v>10700</v>
      </c>
      <c r="I101" s="34">
        <f t="shared" si="176"/>
        <v>0</v>
      </c>
      <c r="J101" s="34">
        <f t="shared" si="176"/>
        <v>10700</v>
      </c>
      <c r="K101" s="34">
        <f t="shared" si="176"/>
        <v>0</v>
      </c>
      <c r="L101" s="34">
        <f t="shared" si="176"/>
        <v>0</v>
      </c>
      <c r="M101" s="34">
        <f t="shared" si="176"/>
        <v>0</v>
      </c>
      <c r="N101" s="34">
        <f t="shared" si="176"/>
        <v>0</v>
      </c>
      <c r="O101" s="34">
        <f t="shared" si="176"/>
        <v>0</v>
      </c>
      <c r="P101" s="34">
        <f t="shared" si="176"/>
        <v>0</v>
      </c>
      <c r="Q101" s="34">
        <f t="shared" si="176"/>
        <v>0</v>
      </c>
      <c r="R101" s="34">
        <f t="shared" si="176"/>
        <v>0</v>
      </c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  <c r="FP101" s="42"/>
      <c r="FQ101" s="42"/>
      <c r="FR101" s="42"/>
      <c r="FS101" s="42"/>
      <c r="FT101" s="42"/>
      <c r="FU101" s="42"/>
      <c r="FV101" s="42"/>
      <c r="FW101" s="42"/>
      <c r="FX101" s="42"/>
      <c r="FY101" s="42"/>
      <c r="FZ101" s="42"/>
      <c r="GA101" s="42"/>
      <c r="GB101" s="42"/>
      <c r="GC101" s="42"/>
      <c r="GD101" s="42"/>
      <c r="GE101" s="42"/>
      <c r="GF101" s="42"/>
      <c r="GG101" s="42"/>
      <c r="GH101" s="42"/>
      <c r="GI101" s="42"/>
      <c r="GJ101" s="42"/>
      <c r="GK101" s="42"/>
      <c r="GL101" s="42"/>
      <c r="GM101" s="42"/>
      <c r="GN101" s="42"/>
      <c r="GO101" s="42"/>
      <c r="GP101" s="42"/>
      <c r="GQ101" s="42"/>
      <c r="GR101" s="42"/>
      <c r="GS101" s="42"/>
      <c r="GT101" s="42"/>
      <c r="GU101" s="42"/>
      <c r="GV101" s="42"/>
      <c r="GW101" s="42"/>
      <c r="GX101" s="42"/>
      <c r="GY101" s="42"/>
      <c r="GZ101" s="42"/>
      <c r="HA101" s="42"/>
      <c r="HB101" s="42"/>
      <c r="HC101" s="42"/>
      <c r="HD101" s="42"/>
      <c r="HE101" s="42"/>
      <c r="HF101" s="42"/>
      <c r="HG101" s="42"/>
      <c r="HH101" s="42"/>
      <c r="HI101" s="42"/>
      <c r="HJ101" s="42"/>
      <c r="HK101" s="42"/>
      <c r="HL101" s="42"/>
      <c r="HM101" s="42"/>
      <c r="HN101" s="42"/>
      <c r="HO101" s="42"/>
      <c r="HP101" s="42"/>
      <c r="HQ101" s="42"/>
      <c r="HR101" s="42"/>
      <c r="HS101" s="42"/>
      <c r="HT101" s="42"/>
      <c r="HU101" s="42"/>
      <c r="HV101" s="42"/>
      <c r="HW101" s="42"/>
      <c r="HX101" s="42"/>
      <c r="HY101" s="42"/>
      <c r="HZ101" s="42"/>
      <c r="IA101" s="42"/>
      <c r="IB101" s="42"/>
      <c r="IC101" s="42"/>
      <c r="ID101" s="42"/>
      <c r="IE101" s="42"/>
      <c r="IF101" s="42"/>
      <c r="IG101" s="42"/>
      <c r="IH101" s="42"/>
      <c r="II101" s="42"/>
      <c r="IJ101" s="42"/>
      <c r="IK101" s="42"/>
      <c r="IL101" s="42"/>
      <c r="IM101" s="42"/>
      <c r="IN101" s="42"/>
      <c r="IO101" s="42"/>
      <c r="IP101" s="42"/>
      <c r="IQ101" s="42"/>
      <c r="IR101" s="42"/>
      <c r="IS101" s="42"/>
      <c r="IT101" s="42"/>
      <c r="IU101" s="42"/>
      <c r="IV101" s="42"/>
      <c r="IW101" s="42"/>
      <c r="IX101" s="42"/>
      <c r="IY101" s="42"/>
      <c r="IZ101" s="42"/>
      <c r="JA101" s="42"/>
      <c r="JB101" s="42"/>
      <c r="JC101" s="42"/>
      <c r="JD101" s="42"/>
      <c r="JE101" s="42"/>
      <c r="JF101" s="42"/>
      <c r="JG101" s="42"/>
      <c r="JH101" s="42"/>
      <c r="JI101" s="42"/>
      <c r="JJ101" s="42"/>
      <c r="JK101" s="42"/>
      <c r="JL101" s="42"/>
      <c r="JM101" s="42"/>
      <c r="JN101" s="42"/>
      <c r="JO101" s="42"/>
      <c r="JP101" s="42"/>
      <c r="JQ101" s="42"/>
      <c r="JR101" s="42"/>
      <c r="JS101" s="42"/>
      <c r="JT101" s="42"/>
      <c r="JU101" s="42"/>
      <c r="JV101" s="42"/>
      <c r="JW101" s="42"/>
      <c r="JX101" s="42"/>
      <c r="JY101" s="42"/>
      <c r="JZ101" s="42"/>
      <c r="KA101" s="42"/>
      <c r="KB101" s="42"/>
      <c r="KC101" s="42"/>
      <c r="KD101" s="42"/>
      <c r="KE101" s="42"/>
      <c r="KF101" s="42"/>
      <c r="KG101" s="42"/>
      <c r="KH101" s="42"/>
      <c r="KI101" s="42"/>
      <c r="KJ101" s="42"/>
      <c r="KK101" s="42"/>
      <c r="KL101" s="42"/>
      <c r="KM101" s="42"/>
      <c r="KN101" s="42"/>
      <c r="KO101" s="42"/>
      <c r="KP101" s="42"/>
      <c r="KQ101" s="42"/>
      <c r="KR101" s="42"/>
      <c r="KS101" s="42"/>
      <c r="KT101" s="42"/>
      <c r="KU101" s="42"/>
      <c r="KV101" s="42"/>
      <c r="KW101" s="42"/>
      <c r="KX101" s="42"/>
      <c r="KY101" s="42"/>
      <c r="KZ101" s="42"/>
      <c r="LA101" s="42"/>
      <c r="LB101" s="42"/>
      <c r="LC101" s="42"/>
      <c r="LD101" s="42"/>
      <c r="LE101" s="42"/>
      <c r="LF101" s="42"/>
      <c r="LG101" s="42"/>
      <c r="LH101" s="42"/>
      <c r="LI101" s="42"/>
      <c r="LJ101" s="42"/>
      <c r="LK101" s="42"/>
      <c r="LL101" s="42"/>
      <c r="LM101" s="42"/>
      <c r="LN101" s="42"/>
      <c r="LO101" s="42"/>
      <c r="LP101" s="42"/>
      <c r="LQ101" s="42"/>
      <c r="LR101" s="42"/>
      <c r="LS101" s="42"/>
      <c r="LT101" s="42"/>
      <c r="LU101" s="42"/>
      <c r="LV101" s="42"/>
      <c r="LW101" s="42"/>
      <c r="LX101" s="42"/>
      <c r="LY101" s="42"/>
      <c r="LZ101" s="42"/>
      <c r="MA101" s="42"/>
      <c r="MB101" s="42"/>
      <c r="MC101" s="42"/>
      <c r="MD101" s="42"/>
      <c r="ME101" s="42"/>
      <c r="MF101" s="42"/>
      <c r="MG101" s="42"/>
      <c r="MH101" s="42"/>
      <c r="MI101" s="42"/>
      <c r="MJ101" s="42"/>
      <c r="MK101" s="42"/>
      <c r="ML101" s="42"/>
      <c r="MM101" s="42"/>
      <c r="MN101" s="42"/>
      <c r="MO101" s="42"/>
      <c r="MP101" s="42"/>
      <c r="MQ101" s="42"/>
      <c r="MR101" s="42"/>
      <c r="MS101" s="42"/>
      <c r="MT101" s="42"/>
      <c r="MU101" s="42"/>
      <c r="MV101" s="42"/>
      <c r="MW101" s="42"/>
      <c r="MX101" s="42"/>
      <c r="MY101" s="42"/>
      <c r="MZ101" s="42"/>
      <c r="NA101" s="42"/>
      <c r="NB101" s="42"/>
      <c r="NC101" s="42"/>
      <c r="ND101" s="42"/>
      <c r="NE101" s="42"/>
      <c r="NF101" s="42"/>
      <c r="NG101" s="42"/>
      <c r="NH101" s="42"/>
      <c r="NI101" s="42"/>
      <c r="NJ101" s="42"/>
      <c r="NK101" s="42"/>
      <c r="NL101" s="42"/>
      <c r="NM101" s="42"/>
    </row>
    <row r="102" spans="1:377" s="13" customFormat="1" ht="19.5" customHeight="1" x14ac:dyDescent="0.55000000000000004">
      <c r="A102" s="25" t="s">
        <v>33</v>
      </c>
      <c r="B102" s="34">
        <f t="shared" ref="B102:B103" si="177">SUM(F102+J102+N102+R102)</f>
        <v>7700</v>
      </c>
      <c r="C102" s="52">
        <f>+โครงการ2!C87</f>
        <v>0</v>
      </c>
      <c r="D102" s="52">
        <f>+โครงการ2!D87</f>
        <v>0</v>
      </c>
      <c r="E102" s="52">
        <f>+โครงการ2!E87</f>
        <v>0</v>
      </c>
      <c r="F102" s="34">
        <f t="shared" ref="F102:F103" si="178">SUM(C102:E102)</f>
        <v>0</v>
      </c>
      <c r="G102" s="52">
        <f>+โครงการ2!G87</f>
        <v>0</v>
      </c>
      <c r="H102" s="52">
        <f>+โครงการ2!H87</f>
        <v>7700</v>
      </c>
      <c r="I102" s="52">
        <f>+โครงการ2!I87</f>
        <v>0</v>
      </c>
      <c r="J102" s="34">
        <f t="shared" ref="J102:J103" si="179">SUM(G102:I102)</f>
        <v>7700</v>
      </c>
      <c r="K102" s="52">
        <f>+โครงการ2!K87</f>
        <v>0</v>
      </c>
      <c r="L102" s="52">
        <f>+โครงการ2!L87</f>
        <v>0</v>
      </c>
      <c r="M102" s="52">
        <f>+โครงการ2!M87</f>
        <v>0</v>
      </c>
      <c r="N102" s="34">
        <f t="shared" ref="N102:N103" si="180">SUM(K102:M102)</f>
        <v>0</v>
      </c>
      <c r="O102" s="52">
        <f>+โครงการ2!O87</f>
        <v>0</v>
      </c>
      <c r="P102" s="52">
        <f>+โครงการ2!P87</f>
        <v>0</v>
      </c>
      <c r="Q102" s="52">
        <f>+โครงการ2!Q87</f>
        <v>0</v>
      </c>
      <c r="R102" s="34">
        <f t="shared" ref="R102:R103" si="181">SUM(O102:Q102)</f>
        <v>0</v>
      </c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  <c r="FP102" s="42"/>
      <c r="FQ102" s="42"/>
      <c r="FR102" s="42"/>
      <c r="FS102" s="42"/>
      <c r="FT102" s="42"/>
      <c r="FU102" s="42"/>
      <c r="FV102" s="42"/>
      <c r="FW102" s="42"/>
      <c r="FX102" s="42"/>
      <c r="FY102" s="42"/>
      <c r="FZ102" s="42"/>
      <c r="GA102" s="42"/>
      <c r="GB102" s="42"/>
      <c r="GC102" s="42"/>
      <c r="GD102" s="42"/>
      <c r="GE102" s="42"/>
      <c r="GF102" s="42"/>
      <c r="GG102" s="42"/>
      <c r="GH102" s="42"/>
      <c r="GI102" s="42"/>
      <c r="GJ102" s="42"/>
      <c r="GK102" s="42"/>
      <c r="GL102" s="42"/>
      <c r="GM102" s="42"/>
      <c r="GN102" s="42"/>
      <c r="GO102" s="42"/>
      <c r="GP102" s="42"/>
      <c r="GQ102" s="42"/>
      <c r="GR102" s="42"/>
      <c r="GS102" s="42"/>
      <c r="GT102" s="42"/>
      <c r="GU102" s="42"/>
      <c r="GV102" s="42"/>
      <c r="GW102" s="42"/>
      <c r="GX102" s="42"/>
      <c r="GY102" s="42"/>
      <c r="GZ102" s="42"/>
      <c r="HA102" s="42"/>
      <c r="HB102" s="42"/>
      <c r="HC102" s="42"/>
      <c r="HD102" s="42"/>
      <c r="HE102" s="42"/>
      <c r="HF102" s="42"/>
      <c r="HG102" s="42"/>
      <c r="HH102" s="42"/>
      <c r="HI102" s="42"/>
      <c r="HJ102" s="42"/>
      <c r="HK102" s="42"/>
      <c r="HL102" s="42"/>
      <c r="HM102" s="42"/>
      <c r="HN102" s="42"/>
      <c r="HO102" s="42"/>
      <c r="HP102" s="42"/>
      <c r="HQ102" s="42"/>
      <c r="HR102" s="42"/>
      <c r="HS102" s="42"/>
      <c r="HT102" s="42"/>
      <c r="HU102" s="42"/>
      <c r="HV102" s="42"/>
      <c r="HW102" s="42"/>
      <c r="HX102" s="42"/>
      <c r="HY102" s="42"/>
      <c r="HZ102" s="42"/>
      <c r="IA102" s="42"/>
      <c r="IB102" s="42"/>
      <c r="IC102" s="42"/>
      <c r="ID102" s="42"/>
      <c r="IE102" s="42"/>
      <c r="IF102" s="42"/>
      <c r="IG102" s="42"/>
      <c r="IH102" s="42"/>
      <c r="II102" s="42"/>
      <c r="IJ102" s="42"/>
      <c r="IK102" s="42"/>
      <c r="IL102" s="42"/>
      <c r="IM102" s="42"/>
      <c r="IN102" s="42"/>
      <c r="IO102" s="42"/>
      <c r="IP102" s="42"/>
      <c r="IQ102" s="42"/>
      <c r="IR102" s="42"/>
      <c r="IS102" s="42"/>
      <c r="IT102" s="42"/>
      <c r="IU102" s="42"/>
      <c r="IV102" s="42"/>
      <c r="IW102" s="42"/>
      <c r="IX102" s="42"/>
      <c r="IY102" s="42"/>
      <c r="IZ102" s="42"/>
      <c r="JA102" s="42"/>
      <c r="JB102" s="42"/>
      <c r="JC102" s="42"/>
      <c r="JD102" s="42"/>
      <c r="JE102" s="42"/>
      <c r="JF102" s="42"/>
      <c r="JG102" s="42"/>
      <c r="JH102" s="42"/>
      <c r="JI102" s="42"/>
      <c r="JJ102" s="42"/>
      <c r="JK102" s="42"/>
      <c r="JL102" s="42"/>
      <c r="JM102" s="42"/>
      <c r="JN102" s="42"/>
      <c r="JO102" s="42"/>
      <c r="JP102" s="42"/>
      <c r="JQ102" s="42"/>
      <c r="JR102" s="42"/>
      <c r="JS102" s="42"/>
      <c r="JT102" s="42"/>
      <c r="JU102" s="42"/>
      <c r="JV102" s="42"/>
      <c r="JW102" s="42"/>
      <c r="JX102" s="42"/>
      <c r="JY102" s="42"/>
      <c r="JZ102" s="42"/>
      <c r="KA102" s="42"/>
      <c r="KB102" s="42"/>
      <c r="KC102" s="42"/>
      <c r="KD102" s="42"/>
      <c r="KE102" s="42"/>
      <c r="KF102" s="42"/>
      <c r="KG102" s="42"/>
      <c r="KH102" s="42"/>
      <c r="KI102" s="42"/>
      <c r="KJ102" s="42"/>
      <c r="KK102" s="42"/>
      <c r="KL102" s="42"/>
      <c r="KM102" s="42"/>
      <c r="KN102" s="42"/>
      <c r="KO102" s="42"/>
      <c r="KP102" s="42"/>
      <c r="KQ102" s="42"/>
      <c r="KR102" s="42"/>
      <c r="KS102" s="42"/>
      <c r="KT102" s="42"/>
      <c r="KU102" s="42"/>
      <c r="KV102" s="42"/>
      <c r="KW102" s="42"/>
      <c r="KX102" s="42"/>
      <c r="KY102" s="42"/>
      <c r="KZ102" s="42"/>
      <c r="LA102" s="42"/>
      <c r="LB102" s="42"/>
      <c r="LC102" s="42"/>
      <c r="LD102" s="42"/>
      <c r="LE102" s="42"/>
      <c r="LF102" s="42"/>
      <c r="LG102" s="42"/>
      <c r="LH102" s="42"/>
      <c r="LI102" s="42"/>
      <c r="LJ102" s="42"/>
      <c r="LK102" s="42"/>
      <c r="LL102" s="42"/>
      <c r="LM102" s="42"/>
      <c r="LN102" s="42"/>
      <c r="LO102" s="42"/>
      <c r="LP102" s="42"/>
      <c r="LQ102" s="42"/>
      <c r="LR102" s="42"/>
      <c r="LS102" s="42"/>
      <c r="LT102" s="42"/>
      <c r="LU102" s="42"/>
      <c r="LV102" s="42"/>
      <c r="LW102" s="42"/>
      <c r="LX102" s="42"/>
      <c r="LY102" s="42"/>
      <c r="LZ102" s="42"/>
      <c r="MA102" s="42"/>
      <c r="MB102" s="42"/>
      <c r="MC102" s="42"/>
      <c r="MD102" s="42"/>
      <c r="ME102" s="42"/>
      <c r="MF102" s="42"/>
      <c r="MG102" s="42"/>
      <c r="MH102" s="42"/>
      <c r="MI102" s="42"/>
      <c r="MJ102" s="42"/>
      <c r="MK102" s="42"/>
      <c r="ML102" s="42"/>
      <c r="MM102" s="42"/>
      <c r="MN102" s="42"/>
      <c r="MO102" s="42"/>
      <c r="MP102" s="42"/>
      <c r="MQ102" s="42"/>
      <c r="MR102" s="42"/>
      <c r="MS102" s="42"/>
      <c r="MT102" s="42"/>
      <c r="MU102" s="42"/>
      <c r="MV102" s="42"/>
      <c r="MW102" s="42"/>
      <c r="MX102" s="42"/>
      <c r="MY102" s="42"/>
      <c r="MZ102" s="42"/>
      <c r="NA102" s="42"/>
      <c r="NB102" s="42"/>
      <c r="NC102" s="42"/>
      <c r="ND102" s="42"/>
      <c r="NE102" s="42"/>
      <c r="NF102" s="42"/>
      <c r="NG102" s="42"/>
      <c r="NH102" s="42"/>
      <c r="NI102" s="42"/>
      <c r="NJ102" s="42"/>
      <c r="NK102" s="42"/>
      <c r="NL102" s="42"/>
      <c r="NM102" s="42"/>
    </row>
    <row r="103" spans="1:377" s="13" customFormat="1" ht="19.5" customHeight="1" x14ac:dyDescent="0.55000000000000004">
      <c r="A103" s="25" t="s">
        <v>34</v>
      </c>
      <c r="B103" s="34">
        <f t="shared" si="177"/>
        <v>3000</v>
      </c>
      <c r="C103" s="52">
        <f>+โครงการ2!C88</f>
        <v>0</v>
      </c>
      <c r="D103" s="52">
        <f>+โครงการ2!D88</f>
        <v>0</v>
      </c>
      <c r="E103" s="52">
        <f>+โครงการ2!E88</f>
        <v>0</v>
      </c>
      <c r="F103" s="34">
        <f t="shared" si="178"/>
        <v>0</v>
      </c>
      <c r="G103" s="52">
        <f>+โครงการ2!G88</f>
        <v>0</v>
      </c>
      <c r="H103" s="52">
        <f>+โครงการ2!H88</f>
        <v>3000</v>
      </c>
      <c r="I103" s="52">
        <f>+โครงการ2!I88</f>
        <v>0</v>
      </c>
      <c r="J103" s="34">
        <f t="shared" si="179"/>
        <v>3000</v>
      </c>
      <c r="K103" s="52">
        <f>+โครงการ2!K88</f>
        <v>0</v>
      </c>
      <c r="L103" s="52">
        <f>+โครงการ2!L88</f>
        <v>0</v>
      </c>
      <c r="M103" s="52">
        <f>+โครงการ2!M88</f>
        <v>0</v>
      </c>
      <c r="N103" s="34">
        <f t="shared" si="180"/>
        <v>0</v>
      </c>
      <c r="O103" s="52">
        <f>+โครงการ2!O88</f>
        <v>0</v>
      </c>
      <c r="P103" s="52">
        <f>+โครงการ2!P88</f>
        <v>0</v>
      </c>
      <c r="Q103" s="52">
        <f>+โครงการ2!Q88</f>
        <v>0</v>
      </c>
      <c r="R103" s="34">
        <f t="shared" si="181"/>
        <v>0</v>
      </c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  <c r="FP103" s="42"/>
      <c r="FQ103" s="42"/>
      <c r="FR103" s="42"/>
      <c r="FS103" s="42"/>
      <c r="FT103" s="42"/>
      <c r="FU103" s="42"/>
      <c r="FV103" s="42"/>
      <c r="FW103" s="42"/>
      <c r="FX103" s="42"/>
      <c r="FY103" s="42"/>
      <c r="FZ103" s="42"/>
      <c r="GA103" s="42"/>
      <c r="GB103" s="42"/>
      <c r="GC103" s="42"/>
      <c r="GD103" s="42"/>
      <c r="GE103" s="42"/>
      <c r="GF103" s="42"/>
      <c r="GG103" s="42"/>
      <c r="GH103" s="42"/>
      <c r="GI103" s="42"/>
      <c r="GJ103" s="42"/>
      <c r="GK103" s="42"/>
      <c r="GL103" s="42"/>
      <c r="GM103" s="42"/>
      <c r="GN103" s="42"/>
      <c r="GO103" s="42"/>
      <c r="GP103" s="42"/>
      <c r="GQ103" s="42"/>
      <c r="GR103" s="42"/>
      <c r="GS103" s="42"/>
      <c r="GT103" s="42"/>
      <c r="GU103" s="42"/>
      <c r="GV103" s="42"/>
      <c r="GW103" s="42"/>
      <c r="GX103" s="42"/>
      <c r="GY103" s="42"/>
      <c r="GZ103" s="42"/>
      <c r="HA103" s="42"/>
      <c r="HB103" s="42"/>
      <c r="HC103" s="42"/>
      <c r="HD103" s="42"/>
      <c r="HE103" s="42"/>
      <c r="HF103" s="42"/>
      <c r="HG103" s="42"/>
      <c r="HH103" s="42"/>
      <c r="HI103" s="42"/>
      <c r="HJ103" s="42"/>
      <c r="HK103" s="42"/>
      <c r="HL103" s="42"/>
      <c r="HM103" s="42"/>
      <c r="HN103" s="42"/>
      <c r="HO103" s="42"/>
      <c r="HP103" s="42"/>
      <c r="HQ103" s="42"/>
      <c r="HR103" s="42"/>
      <c r="HS103" s="42"/>
      <c r="HT103" s="42"/>
      <c r="HU103" s="42"/>
      <c r="HV103" s="42"/>
      <c r="HW103" s="42"/>
      <c r="HX103" s="42"/>
      <c r="HY103" s="42"/>
      <c r="HZ103" s="42"/>
      <c r="IA103" s="42"/>
      <c r="IB103" s="42"/>
      <c r="IC103" s="42"/>
      <c r="ID103" s="42"/>
      <c r="IE103" s="42"/>
      <c r="IF103" s="42"/>
      <c r="IG103" s="42"/>
      <c r="IH103" s="42"/>
      <c r="II103" s="42"/>
      <c r="IJ103" s="42"/>
      <c r="IK103" s="42"/>
      <c r="IL103" s="42"/>
      <c r="IM103" s="42"/>
      <c r="IN103" s="42"/>
      <c r="IO103" s="42"/>
      <c r="IP103" s="42"/>
      <c r="IQ103" s="42"/>
      <c r="IR103" s="42"/>
      <c r="IS103" s="42"/>
      <c r="IT103" s="42"/>
      <c r="IU103" s="42"/>
      <c r="IV103" s="42"/>
      <c r="IW103" s="42"/>
      <c r="IX103" s="42"/>
      <c r="IY103" s="42"/>
      <c r="IZ103" s="42"/>
      <c r="JA103" s="42"/>
      <c r="JB103" s="42"/>
      <c r="JC103" s="42"/>
      <c r="JD103" s="42"/>
      <c r="JE103" s="42"/>
      <c r="JF103" s="42"/>
      <c r="JG103" s="42"/>
      <c r="JH103" s="42"/>
      <c r="JI103" s="42"/>
      <c r="JJ103" s="42"/>
      <c r="JK103" s="42"/>
      <c r="JL103" s="42"/>
      <c r="JM103" s="42"/>
      <c r="JN103" s="42"/>
      <c r="JO103" s="42"/>
      <c r="JP103" s="42"/>
      <c r="JQ103" s="42"/>
      <c r="JR103" s="42"/>
      <c r="JS103" s="42"/>
      <c r="JT103" s="42"/>
      <c r="JU103" s="42"/>
      <c r="JV103" s="42"/>
      <c r="JW103" s="42"/>
      <c r="JX103" s="42"/>
      <c r="JY103" s="42"/>
      <c r="JZ103" s="42"/>
      <c r="KA103" s="42"/>
      <c r="KB103" s="42"/>
      <c r="KC103" s="42"/>
      <c r="KD103" s="42"/>
      <c r="KE103" s="42"/>
      <c r="KF103" s="42"/>
      <c r="KG103" s="42"/>
      <c r="KH103" s="42"/>
      <c r="KI103" s="42"/>
      <c r="KJ103" s="42"/>
      <c r="KK103" s="42"/>
      <c r="KL103" s="42"/>
      <c r="KM103" s="42"/>
      <c r="KN103" s="42"/>
      <c r="KO103" s="42"/>
      <c r="KP103" s="42"/>
      <c r="KQ103" s="42"/>
      <c r="KR103" s="42"/>
      <c r="KS103" s="42"/>
      <c r="KT103" s="42"/>
      <c r="KU103" s="42"/>
      <c r="KV103" s="42"/>
      <c r="KW103" s="42"/>
      <c r="KX103" s="42"/>
      <c r="KY103" s="42"/>
      <c r="KZ103" s="42"/>
      <c r="LA103" s="42"/>
      <c r="LB103" s="42"/>
      <c r="LC103" s="42"/>
      <c r="LD103" s="42"/>
      <c r="LE103" s="42"/>
      <c r="LF103" s="42"/>
      <c r="LG103" s="42"/>
      <c r="LH103" s="42"/>
      <c r="LI103" s="42"/>
      <c r="LJ103" s="42"/>
      <c r="LK103" s="42"/>
      <c r="LL103" s="42"/>
      <c r="LM103" s="42"/>
      <c r="LN103" s="42"/>
      <c r="LO103" s="42"/>
      <c r="LP103" s="42"/>
      <c r="LQ103" s="42"/>
      <c r="LR103" s="42"/>
      <c r="LS103" s="42"/>
      <c r="LT103" s="42"/>
      <c r="LU103" s="42"/>
      <c r="LV103" s="42"/>
      <c r="LW103" s="42"/>
      <c r="LX103" s="42"/>
      <c r="LY103" s="42"/>
      <c r="LZ103" s="42"/>
      <c r="MA103" s="42"/>
      <c r="MB103" s="42"/>
      <c r="MC103" s="42"/>
      <c r="MD103" s="42"/>
      <c r="ME103" s="42"/>
      <c r="MF103" s="42"/>
      <c r="MG103" s="42"/>
      <c r="MH103" s="42"/>
      <c r="MI103" s="42"/>
      <c r="MJ103" s="42"/>
      <c r="MK103" s="42"/>
      <c r="ML103" s="42"/>
      <c r="MM103" s="42"/>
      <c r="MN103" s="42"/>
      <c r="MO103" s="42"/>
      <c r="MP103" s="42"/>
      <c r="MQ103" s="42"/>
      <c r="MR103" s="42"/>
      <c r="MS103" s="42"/>
      <c r="MT103" s="42"/>
      <c r="MU103" s="42"/>
      <c r="MV103" s="42"/>
      <c r="MW103" s="42"/>
      <c r="MX103" s="42"/>
      <c r="MY103" s="42"/>
      <c r="MZ103" s="42"/>
      <c r="NA103" s="42"/>
      <c r="NB103" s="42"/>
      <c r="NC103" s="42"/>
      <c r="ND103" s="42"/>
      <c r="NE103" s="42"/>
      <c r="NF103" s="42"/>
      <c r="NG103" s="42"/>
      <c r="NH103" s="42"/>
      <c r="NI103" s="42"/>
      <c r="NJ103" s="42"/>
      <c r="NK103" s="42"/>
      <c r="NL103" s="42"/>
      <c r="NM103" s="42"/>
    </row>
    <row r="104" spans="1:377" s="13" customFormat="1" ht="19.5" customHeight="1" x14ac:dyDescent="0.55000000000000004">
      <c r="A104" s="27" t="s">
        <v>35</v>
      </c>
      <c r="B104" s="34">
        <f t="shared" ref="B104:R104" si="182">SUM(B105:B108)</f>
        <v>17800</v>
      </c>
      <c r="C104" s="34">
        <f t="shared" si="182"/>
        <v>0</v>
      </c>
      <c r="D104" s="34">
        <f t="shared" si="182"/>
        <v>0</v>
      </c>
      <c r="E104" s="34">
        <f t="shared" si="182"/>
        <v>0</v>
      </c>
      <c r="F104" s="34">
        <f t="shared" si="182"/>
        <v>0</v>
      </c>
      <c r="G104" s="34">
        <f t="shared" si="182"/>
        <v>0</v>
      </c>
      <c r="H104" s="34">
        <f t="shared" si="182"/>
        <v>7800</v>
      </c>
      <c r="I104" s="34">
        <f t="shared" si="182"/>
        <v>0</v>
      </c>
      <c r="J104" s="34">
        <f t="shared" si="182"/>
        <v>7800</v>
      </c>
      <c r="K104" s="34">
        <f t="shared" si="182"/>
        <v>10000</v>
      </c>
      <c r="L104" s="34">
        <f t="shared" si="182"/>
        <v>0</v>
      </c>
      <c r="M104" s="34">
        <f t="shared" si="182"/>
        <v>0</v>
      </c>
      <c r="N104" s="34">
        <f t="shared" si="182"/>
        <v>10000</v>
      </c>
      <c r="O104" s="34">
        <f t="shared" si="182"/>
        <v>0</v>
      </c>
      <c r="P104" s="34">
        <f t="shared" si="182"/>
        <v>0</v>
      </c>
      <c r="Q104" s="34">
        <f t="shared" si="182"/>
        <v>0</v>
      </c>
      <c r="R104" s="34">
        <f t="shared" si="182"/>
        <v>0</v>
      </c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  <c r="FP104" s="42"/>
      <c r="FQ104" s="42"/>
      <c r="FR104" s="42"/>
      <c r="FS104" s="42"/>
      <c r="FT104" s="42"/>
      <c r="FU104" s="42"/>
      <c r="FV104" s="42"/>
      <c r="FW104" s="42"/>
      <c r="FX104" s="42"/>
      <c r="FY104" s="42"/>
      <c r="FZ104" s="42"/>
      <c r="GA104" s="42"/>
      <c r="GB104" s="42"/>
      <c r="GC104" s="42"/>
      <c r="GD104" s="42"/>
      <c r="GE104" s="42"/>
      <c r="GF104" s="42"/>
      <c r="GG104" s="42"/>
      <c r="GH104" s="42"/>
      <c r="GI104" s="42"/>
      <c r="GJ104" s="42"/>
      <c r="GK104" s="42"/>
      <c r="GL104" s="42"/>
      <c r="GM104" s="42"/>
      <c r="GN104" s="42"/>
      <c r="GO104" s="42"/>
      <c r="GP104" s="42"/>
      <c r="GQ104" s="42"/>
      <c r="GR104" s="42"/>
      <c r="GS104" s="42"/>
      <c r="GT104" s="42"/>
      <c r="GU104" s="42"/>
      <c r="GV104" s="42"/>
      <c r="GW104" s="42"/>
      <c r="GX104" s="42"/>
      <c r="GY104" s="42"/>
      <c r="GZ104" s="42"/>
      <c r="HA104" s="42"/>
      <c r="HB104" s="42"/>
      <c r="HC104" s="42"/>
      <c r="HD104" s="42"/>
      <c r="HE104" s="42"/>
      <c r="HF104" s="42"/>
      <c r="HG104" s="42"/>
      <c r="HH104" s="42"/>
      <c r="HI104" s="42"/>
      <c r="HJ104" s="42"/>
      <c r="HK104" s="42"/>
      <c r="HL104" s="42"/>
      <c r="HM104" s="42"/>
      <c r="HN104" s="42"/>
      <c r="HO104" s="42"/>
      <c r="HP104" s="42"/>
      <c r="HQ104" s="42"/>
      <c r="HR104" s="42"/>
      <c r="HS104" s="42"/>
      <c r="HT104" s="42"/>
      <c r="HU104" s="42"/>
      <c r="HV104" s="42"/>
      <c r="HW104" s="42"/>
      <c r="HX104" s="42"/>
      <c r="HY104" s="42"/>
      <c r="HZ104" s="42"/>
      <c r="IA104" s="42"/>
      <c r="IB104" s="42"/>
      <c r="IC104" s="42"/>
      <c r="ID104" s="42"/>
      <c r="IE104" s="42"/>
      <c r="IF104" s="42"/>
      <c r="IG104" s="42"/>
      <c r="IH104" s="42"/>
      <c r="II104" s="42"/>
      <c r="IJ104" s="42"/>
      <c r="IK104" s="42"/>
      <c r="IL104" s="42"/>
      <c r="IM104" s="42"/>
      <c r="IN104" s="42"/>
      <c r="IO104" s="42"/>
      <c r="IP104" s="42"/>
      <c r="IQ104" s="42"/>
      <c r="IR104" s="42"/>
      <c r="IS104" s="42"/>
      <c r="IT104" s="42"/>
      <c r="IU104" s="42"/>
      <c r="IV104" s="42"/>
      <c r="IW104" s="42"/>
      <c r="IX104" s="42"/>
      <c r="IY104" s="42"/>
      <c r="IZ104" s="42"/>
      <c r="JA104" s="42"/>
      <c r="JB104" s="42"/>
      <c r="JC104" s="42"/>
      <c r="JD104" s="42"/>
      <c r="JE104" s="42"/>
      <c r="JF104" s="42"/>
      <c r="JG104" s="42"/>
      <c r="JH104" s="42"/>
      <c r="JI104" s="42"/>
      <c r="JJ104" s="42"/>
      <c r="JK104" s="42"/>
      <c r="JL104" s="42"/>
      <c r="JM104" s="42"/>
      <c r="JN104" s="42"/>
      <c r="JO104" s="42"/>
      <c r="JP104" s="42"/>
      <c r="JQ104" s="42"/>
      <c r="JR104" s="42"/>
      <c r="JS104" s="42"/>
      <c r="JT104" s="42"/>
      <c r="JU104" s="42"/>
      <c r="JV104" s="42"/>
      <c r="JW104" s="42"/>
      <c r="JX104" s="42"/>
      <c r="JY104" s="42"/>
      <c r="JZ104" s="42"/>
      <c r="KA104" s="42"/>
      <c r="KB104" s="42"/>
      <c r="KC104" s="42"/>
      <c r="KD104" s="42"/>
      <c r="KE104" s="42"/>
      <c r="KF104" s="42"/>
      <c r="KG104" s="42"/>
      <c r="KH104" s="42"/>
      <c r="KI104" s="42"/>
      <c r="KJ104" s="42"/>
      <c r="KK104" s="42"/>
      <c r="KL104" s="42"/>
      <c r="KM104" s="42"/>
      <c r="KN104" s="42"/>
      <c r="KO104" s="42"/>
      <c r="KP104" s="42"/>
      <c r="KQ104" s="42"/>
      <c r="KR104" s="42"/>
      <c r="KS104" s="42"/>
      <c r="KT104" s="42"/>
      <c r="KU104" s="42"/>
      <c r="KV104" s="42"/>
      <c r="KW104" s="42"/>
      <c r="KX104" s="42"/>
      <c r="KY104" s="42"/>
      <c r="KZ104" s="42"/>
      <c r="LA104" s="42"/>
      <c r="LB104" s="42"/>
      <c r="LC104" s="42"/>
      <c r="LD104" s="42"/>
      <c r="LE104" s="42"/>
      <c r="LF104" s="42"/>
      <c r="LG104" s="42"/>
      <c r="LH104" s="42"/>
      <c r="LI104" s="42"/>
      <c r="LJ104" s="42"/>
      <c r="LK104" s="42"/>
      <c r="LL104" s="42"/>
      <c r="LM104" s="42"/>
      <c r="LN104" s="42"/>
      <c r="LO104" s="42"/>
      <c r="LP104" s="42"/>
      <c r="LQ104" s="42"/>
      <c r="LR104" s="42"/>
      <c r="LS104" s="42"/>
      <c r="LT104" s="42"/>
      <c r="LU104" s="42"/>
      <c r="LV104" s="42"/>
      <c r="LW104" s="42"/>
      <c r="LX104" s="42"/>
      <c r="LY104" s="42"/>
      <c r="LZ104" s="42"/>
      <c r="MA104" s="42"/>
      <c r="MB104" s="42"/>
      <c r="MC104" s="42"/>
      <c r="MD104" s="42"/>
      <c r="ME104" s="42"/>
      <c r="MF104" s="42"/>
      <c r="MG104" s="42"/>
      <c r="MH104" s="42"/>
      <c r="MI104" s="42"/>
      <c r="MJ104" s="42"/>
      <c r="MK104" s="42"/>
      <c r="ML104" s="42"/>
      <c r="MM104" s="42"/>
      <c r="MN104" s="42"/>
      <c r="MO104" s="42"/>
      <c r="MP104" s="42"/>
      <c r="MQ104" s="42"/>
      <c r="MR104" s="42"/>
      <c r="MS104" s="42"/>
      <c r="MT104" s="42"/>
      <c r="MU104" s="42"/>
      <c r="MV104" s="42"/>
      <c r="MW104" s="42"/>
      <c r="MX104" s="42"/>
      <c r="MY104" s="42"/>
      <c r="MZ104" s="42"/>
      <c r="NA104" s="42"/>
      <c r="NB104" s="42"/>
      <c r="NC104" s="42"/>
      <c r="ND104" s="42"/>
      <c r="NE104" s="42"/>
      <c r="NF104" s="42"/>
      <c r="NG104" s="42"/>
      <c r="NH104" s="42"/>
      <c r="NI104" s="42"/>
      <c r="NJ104" s="42"/>
      <c r="NK104" s="42"/>
      <c r="NL104" s="42"/>
      <c r="NM104" s="42"/>
    </row>
    <row r="105" spans="1:377" s="13" customFormat="1" ht="19.5" customHeight="1" x14ac:dyDescent="0.55000000000000004">
      <c r="A105" s="25" t="s">
        <v>36</v>
      </c>
      <c r="B105" s="34">
        <f t="shared" ref="B105:B108" si="183">SUM(F105+J105+N105+R105)</f>
        <v>3300</v>
      </c>
      <c r="C105" s="52">
        <f>+โครงการ2!C90</f>
        <v>0</v>
      </c>
      <c r="D105" s="52">
        <f>+โครงการ2!D90</f>
        <v>0</v>
      </c>
      <c r="E105" s="52">
        <f>+โครงการ2!E90</f>
        <v>0</v>
      </c>
      <c r="F105" s="34">
        <f t="shared" ref="F105:F108" si="184">SUM(C105:E105)</f>
        <v>0</v>
      </c>
      <c r="G105" s="52">
        <f>+โครงการ2!G90</f>
        <v>0</v>
      </c>
      <c r="H105" s="52">
        <f>+โครงการ2!H90</f>
        <v>3300</v>
      </c>
      <c r="I105" s="52">
        <f>+โครงการ2!I90</f>
        <v>0</v>
      </c>
      <c r="J105" s="34">
        <f t="shared" ref="J105:J108" si="185">SUM(G105:I105)</f>
        <v>3300</v>
      </c>
      <c r="K105" s="52">
        <f>+โครงการ2!K90</f>
        <v>0</v>
      </c>
      <c r="L105" s="52">
        <f>+โครงการ2!L90</f>
        <v>0</v>
      </c>
      <c r="M105" s="52">
        <f>+โครงการ2!M90</f>
        <v>0</v>
      </c>
      <c r="N105" s="34">
        <f t="shared" ref="N105:N108" si="186">SUM(K105:M105)</f>
        <v>0</v>
      </c>
      <c r="O105" s="52">
        <f>+โครงการ2!O90</f>
        <v>0</v>
      </c>
      <c r="P105" s="52">
        <f>+โครงการ2!P90</f>
        <v>0</v>
      </c>
      <c r="Q105" s="52">
        <f>+โครงการ2!Q90</f>
        <v>0</v>
      </c>
      <c r="R105" s="34">
        <f t="shared" ref="R105:R108" si="187">SUM(O105:Q105)</f>
        <v>0</v>
      </c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  <c r="FP105" s="42"/>
      <c r="FQ105" s="42"/>
      <c r="FR105" s="42"/>
      <c r="FS105" s="42"/>
      <c r="FT105" s="42"/>
      <c r="FU105" s="42"/>
      <c r="FV105" s="42"/>
      <c r="FW105" s="42"/>
      <c r="FX105" s="42"/>
      <c r="FY105" s="42"/>
      <c r="FZ105" s="42"/>
      <c r="GA105" s="42"/>
      <c r="GB105" s="42"/>
      <c r="GC105" s="42"/>
      <c r="GD105" s="42"/>
      <c r="GE105" s="42"/>
      <c r="GF105" s="42"/>
      <c r="GG105" s="42"/>
      <c r="GH105" s="42"/>
      <c r="GI105" s="42"/>
      <c r="GJ105" s="42"/>
      <c r="GK105" s="42"/>
      <c r="GL105" s="42"/>
      <c r="GM105" s="42"/>
      <c r="GN105" s="42"/>
      <c r="GO105" s="42"/>
      <c r="GP105" s="42"/>
      <c r="GQ105" s="42"/>
      <c r="GR105" s="42"/>
      <c r="GS105" s="42"/>
      <c r="GT105" s="42"/>
      <c r="GU105" s="42"/>
      <c r="GV105" s="42"/>
      <c r="GW105" s="42"/>
      <c r="GX105" s="42"/>
      <c r="GY105" s="42"/>
      <c r="GZ105" s="42"/>
      <c r="HA105" s="42"/>
      <c r="HB105" s="42"/>
      <c r="HC105" s="42"/>
      <c r="HD105" s="42"/>
      <c r="HE105" s="42"/>
      <c r="HF105" s="42"/>
      <c r="HG105" s="42"/>
      <c r="HH105" s="42"/>
      <c r="HI105" s="42"/>
      <c r="HJ105" s="42"/>
      <c r="HK105" s="42"/>
      <c r="HL105" s="42"/>
      <c r="HM105" s="42"/>
      <c r="HN105" s="42"/>
      <c r="HO105" s="42"/>
      <c r="HP105" s="42"/>
      <c r="HQ105" s="42"/>
      <c r="HR105" s="42"/>
      <c r="HS105" s="42"/>
      <c r="HT105" s="42"/>
      <c r="HU105" s="42"/>
      <c r="HV105" s="42"/>
      <c r="HW105" s="42"/>
      <c r="HX105" s="42"/>
      <c r="HY105" s="42"/>
      <c r="HZ105" s="42"/>
      <c r="IA105" s="42"/>
      <c r="IB105" s="42"/>
      <c r="IC105" s="42"/>
      <c r="ID105" s="42"/>
      <c r="IE105" s="42"/>
      <c r="IF105" s="42"/>
      <c r="IG105" s="42"/>
      <c r="IH105" s="42"/>
      <c r="II105" s="42"/>
      <c r="IJ105" s="42"/>
      <c r="IK105" s="42"/>
      <c r="IL105" s="42"/>
      <c r="IM105" s="42"/>
      <c r="IN105" s="42"/>
      <c r="IO105" s="42"/>
      <c r="IP105" s="42"/>
      <c r="IQ105" s="42"/>
      <c r="IR105" s="42"/>
      <c r="IS105" s="42"/>
      <c r="IT105" s="42"/>
      <c r="IU105" s="42"/>
      <c r="IV105" s="42"/>
      <c r="IW105" s="42"/>
      <c r="IX105" s="42"/>
      <c r="IY105" s="42"/>
      <c r="IZ105" s="42"/>
      <c r="JA105" s="42"/>
      <c r="JB105" s="42"/>
      <c r="JC105" s="42"/>
      <c r="JD105" s="42"/>
      <c r="JE105" s="42"/>
      <c r="JF105" s="42"/>
      <c r="JG105" s="42"/>
      <c r="JH105" s="42"/>
      <c r="JI105" s="42"/>
      <c r="JJ105" s="42"/>
      <c r="JK105" s="42"/>
      <c r="JL105" s="42"/>
      <c r="JM105" s="42"/>
      <c r="JN105" s="42"/>
      <c r="JO105" s="42"/>
      <c r="JP105" s="42"/>
      <c r="JQ105" s="42"/>
      <c r="JR105" s="42"/>
      <c r="JS105" s="42"/>
      <c r="JT105" s="42"/>
      <c r="JU105" s="42"/>
      <c r="JV105" s="42"/>
      <c r="JW105" s="42"/>
      <c r="JX105" s="42"/>
      <c r="JY105" s="42"/>
      <c r="JZ105" s="42"/>
      <c r="KA105" s="42"/>
      <c r="KB105" s="42"/>
      <c r="KC105" s="42"/>
      <c r="KD105" s="42"/>
      <c r="KE105" s="42"/>
      <c r="KF105" s="42"/>
      <c r="KG105" s="42"/>
      <c r="KH105" s="42"/>
      <c r="KI105" s="42"/>
      <c r="KJ105" s="42"/>
      <c r="KK105" s="42"/>
      <c r="KL105" s="42"/>
      <c r="KM105" s="42"/>
      <c r="KN105" s="42"/>
      <c r="KO105" s="42"/>
      <c r="KP105" s="42"/>
      <c r="KQ105" s="42"/>
      <c r="KR105" s="42"/>
      <c r="KS105" s="42"/>
      <c r="KT105" s="42"/>
      <c r="KU105" s="42"/>
      <c r="KV105" s="42"/>
      <c r="KW105" s="42"/>
      <c r="KX105" s="42"/>
      <c r="KY105" s="42"/>
      <c r="KZ105" s="42"/>
      <c r="LA105" s="42"/>
      <c r="LB105" s="42"/>
      <c r="LC105" s="42"/>
      <c r="LD105" s="42"/>
      <c r="LE105" s="42"/>
      <c r="LF105" s="42"/>
      <c r="LG105" s="42"/>
      <c r="LH105" s="42"/>
      <c r="LI105" s="42"/>
      <c r="LJ105" s="42"/>
      <c r="LK105" s="42"/>
      <c r="LL105" s="42"/>
      <c r="LM105" s="42"/>
      <c r="LN105" s="42"/>
      <c r="LO105" s="42"/>
      <c r="LP105" s="42"/>
      <c r="LQ105" s="42"/>
      <c r="LR105" s="42"/>
      <c r="LS105" s="42"/>
      <c r="LT105" s="42"/>
      <c r="LU105" s="42"/>
      <c r="LV105" s="42"/>
      <c r="LW105" s="42"/>
      <c r="LX105" s="42"/>
      <c r="LY105" s="42"/>
      <c r="LZ105" s="42"/>
      <c r="MA105" s="42"/>
      <c r="MB105" s="42"/>
      <c r="MC105" s="42"/>
      <c r="MD105" s="42"/>
      <c r="ME105" s="42"/>
      <c r="MF105" s="42"/>
      <c r="MG105" s="42"/>
      <c r="MH105" s="42"/>
      <c r="MI105" s="42"/>
      <c r="MJ105" s="42"/>
      <c r="MK105" s="42"/>
      <c r="ML105" s="42"/>
      <c r="MM105" s="42"/>
      <c r="MN105" s="42"/>
      <c r="MO105" s="42"/>
      <c r="MP105" s="42"/>
      <c r="MQ105" s="42"/>
      <c r="MR105" s="42"/>
      <c r="MS105" s="42"/>
      <c r="MT105" s="42"/>
      <c r="MU105" s="42"/>
      <c r="MV105" s="42"/>
      <c r="MW105" s="42"/>
      <c r="MX105" s="42"/>
      <c r="MY105" s="42"/>
      <c r="MZ105" s="42"/>
      <c r="NA105" s="42"/>
      <c r="NB105" s="42"/>
      <c r="NC105" s="42"/>
      <c r="ND105" s="42"/>
      <c r="NE105" s="42"/>
      <c r="NF105" s="42"/>
      <c r="NG105" s="42"/>
      <c r="NH105" s="42"/>
      <c r="NI105" s="42"/>
      <c r="NJ105" s="42"/>
      <c r="NK105" s="42"/>
      <c r="NL105" s="42"/>
      <c r="NM105" s="42"/>
    </row>
    <row r="106" spans="1:377" s="13" customFormat="1" ht="19.5" customHeight="1" x14ac:dyDescent="0.55000000000000004">
      <c r="A106" s="25" t="s">
        <v>37</v>
      </c>
      <c r="B106" s="34">
        <f t="shared" si="183"/>
        <v>10000</v>
      </c>
      <c r="C106" s="52">
        <f>+โครงการ2!C91</f>
        <v>0</v>
      </c>
      <c r="D106" s="52">
        <f>+โครงการ2!D91</f>
        <v>0</v>
      </c>
      <c r="E106" s="52">
        <f>+โครงการ2!E91</f>
        <v>0</v>
      </c>
      <c r="F106" s="34">
        <f t="shared" si="184"/>
        <v>0</v>
      </c>
      <c r="G106" s="52">
        <f>+โครงการ2!G91</f>
        <v>0</v>
      </c>
      <c r="H106" s="52">
        <f>+โครงการ2!H91</f>
        <v>0</v>
      </c>
      <c r="I106" s="52">
        <f>+โครงการ2!I91</f>
        <v>0</v>
      </c>
      <c r="J106" s="34">
        <f t="shared" si="185"/>
        <v>0</v>
      </c>
      <c r="K106" s="52">
        <f>+โครงการ2!K91</f>
        <v>10000</v>
      </c>
      <c r="L106" s="52">
        <f>+โครงการ2!L91</f>
        <v>0</v>
      </c>
      <c r="M106" s="52">
        <f>+โครงการ2!M91</f>
        <v>0</v>
      </c>
      <c r="N106" s="34">
        <f t="shared" si="186"/>
        <v>10000</v>
      </c>
      <c r="O106" s="52">
        <f>+โครงการ2!O91</f>
        <v>0</v>
      </c>
      <c r="P106" s="52">
        <f>+โครงการ2!P91</f>
        <v>0</v>
      </c>
      <c r="Q106" s="52">
        <f>+โครงการ2!Q91</f>
        <v>0</v>
      </c>
      <c r="R106" s="34">
        <f t="shared" si="187"/>
        <v>0</v>
      </c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  <c r="FP106" s="42"/>
      <c r="FQ106" s="42"/>
      <c r="FR106" s="42"/>
      <c r="FS106" s="42"/>
      <c r="FT106" s="42"/>
      <c r="FU106" s="42"/>
      <c r="FV106" s="42"/>
      <c r="FW106" s="42"/>
      <c r="FX106" s="42"/>
      <c r="FY106" s="42"/>
      <c r="FZ106" s="42"/>
      <c r="GA106" s="42"/>
      <c r="GB106" s="42"/>
      <c r="GC106" s="42"/>
      <c r="GD106" s="42"/>
      <c r="GE106" s="42"/>
      <c r="GF106" s="42"/>
      <c r="GG106" s="42"/>
      <c r="GH106" s="42"/>
      <c r="GI106" s="42"/>
      <c r="GJ106" s="42"/>
      <c r="GK106" s="42"/>
      <c r="GL106" s="42"/>
      <c r="GM106" s="42"/>
      <c r="GN106" s="42"/>
      <c r="GO106" s="42"/>
      <c r="GP106" s="42"/>
      <c r="GQ106" s="42"/>
      <c r="GR106" s="42"/>
      <c r="GS106" s="42"/>
      <c r="GT106" s="42"/>
      <c r="GU106" s="42"/>
      <c r="GV106" s="42"/>
      <c r="GW106" s="42"/>
      <c r="GX106" s="42"/>
      <c r="GY106" s="42"/>
      <c r="GZ106" s="42"/>
      <c r="HA106" s="42"/>
      <c r="HB106" s="42"/>
      <c r="HC106" s="42"/>
      <c r="HD106" s="42"/>
      <c r="HE106" s="42"/>
      <c r="HF106" s="42"/>
      <c r="HG106" s="42"/>
      <c r="HH106" s="42"/>
      <c r="HI106" s="42"/>
      <c r="HJ106" s="42"/>
      <c r="HK106" s="42"/>
      <c r="HL106" s="42"/>
      <c r="HM106" s="42"/>
      <c r="HN106" s="42"/>
      <c r="HO106" s="42"/>
      <c r="HP106" s="42"/>
      <c r="HQ106" s="42"/>
      <c r="HR106" s="42"/>
      <c r="HS106" s="42"/>
      <c r="HT106" s="42"/>
      <c r="HU106" s="42"/>
      <c r="HV106" s="42"/>
      <c r="HW106" s="42"/>
      <c r="HX106" s="42"/>
      <c r="HY106" s="42"/>
      <c r="HZ106" s="42"/>
      <c r="IA106" s="42"/>
      <c r="IB106" s="42"/>
      <c r="IC106" s="42"/>
      <c r="ID106" s="42"/>
      <c r="IE106" s="42"/>
      <c r="IF106" s="42"/>
      <c r="IG106" s="42"/>
      <c r="IH106" s="42"/>
      <c r="II106" s="42"/>
      <c r="IJ106" s="42"/>
      <c r="IK106" s="42"/>
      <c r="IL106" s="42"/>
      <c r="IM106" s="42"/>
      <c r="IN106" s="42"/>
      <c r="IO106" s="42"/>
      <c r="IP106" s="42"/>
      <c r="IQ106" s="42"/>
      <c r="IR106" s="42"/>
      <c r="IS106" s="42"/>
      <c r="IT106" s="42"/>
      <c r="IU106" s="42"/>
      <c r="IV106" s="42"/>
      <c r="IW106" s="42"/>
      <c r="IX106" s="42"/>
      <c r="IY106" s="42"/>
      <c r="IZ106" s="42"/>
      <c r="JA106" s="42"/>
      <c r="JB106" s="42"/>
      <c r="JC106" s="42"/>
      <c r="JD106" s="42"/>
      <c r="JE106" s="42"/>
      <c r="JF106" s="42"/>
      <c r="JG106" s="42"/>
      <c r="JH106" s="42"/>
      <c r="JI106" s="42"/>
      <c r="JJ106" s="42"/>
      <c r="JK106" s="42"/>
      <c r="JL106" s="42"/>
      <c r="JM106" s="42"/>
      <c r="JN106" s="42"/>
      <c r="JO106" s="42"/>
      <c r="JP106" s="42"/>
      <c r="JQ106" s="42"/>
      <c r="JR106" s="42"/>
      <c r="JS106" s="42"/>
      <c r="JT106" s="42"/>
      <c r="JU106" s="42"/>
      <c r="JV106" s="42"/>
      <c r="JW106" s="42"/>
      <c r="JX106" s="42"/>
      <c r="JY106" s="42"/>
      <c r="JZ106" s="42"/>
      <c r="KA106" s="42"/>
      <c r="KB106" s="42"/>
      <c r="KC106" s="42"/>
      <c r="KD106" s="42"/>
      <c r="KE106" s="42"/>
      <c r="KF106" s="42"/>
      <c r="KG106" s="42"/>
      <c r="KH106" s="42"/>
      <c r="KI106" s="42"/>
      <c r="KJ106" s="42"/>
      <c r="KK106" s="42"/>
      <c r="KL106" s="42"/>
      <c r="KM106" s="42"/>
      <c r="KN106" s="42"/>
      <c r="KO106" s="42"/>
      <c r="KP106" s="42"/>
      <c r="KQ106" s="42"/>
      <c r="KR106" s="42"/>
      <c r="KS106" s="42"/>
      <c r="KT106" s="42"/>
      <c r="KU106" s="42"/>
      <c r="KV106" s="42"/>
      <c r="KW106" s="42"/>
      <c r="KX106" s="42"/>
      <c r="KY106" s="42"/>
      <c r="KZ106" s="42"/>
      <c r="LA106" s="42"/>
      <c r="LB106" s="42"/>
      <c r="LC106" s="42"/>
      <c r="LD106" s="42"/>
      <c r="LE106" s="42"/>
      <c r="LF106" s="42"/>
      <c r="LG106" s="42"/>
      <c r="LH106" s="42"/>
      <c r="LI106" s="42"/>
      <c r="LJ106" s="42"/>
      <c r="LK106" s="42"/>
      <c r="LL106" s="42"/>
      <c r="LM106" s="42"/>
      <c r="LN106" s="42"/>
      <c r="LO106" s="42"/>
      <c r="LP106" s="42"/>
      <c r="LQ106" s="42"/>
      <c r="LR106" s="42"/>
      <c r="LS106" s="42"/>
      <c r="LT106" s="42"/>
      <c r="LU106" s="42"/>
      <c r="LV106" s="42"/>
      <c r="LW106" s="42"/>
      <c r="LX106" s="42"/>
      <c r="LY106" s="42"/>
      <c r="LZ106" s="42"/>
      <c r="MA106" s="42"/>
      <c r="MB106" s="42"/>
      <c r="MC106" s="42"/>
      <c r="MD106" s="42"/>
      <c r="ME106" s="42"/>
      <c r="MF106" s="42"/>
      <c r="MG106" s="42"/>
      <c r="MH106" s="42"/>
      <c r="MI106" s="42"/>
      <c r="MJ106" s="42"/>
      <c r="MK106" s="42"/>
      <c r="ML106" s="42"/>
      <c r="MM106" s="42"/>
      <c r="MN106" s="42"/>
      <c r="MO106" s="42"/>
      <c r="MP106" s="42"/>
      <c r="MQ106" s="42"/>
      <c r="MR106" s="42"/>
      <c r="MS106" s="42"/>
      <c r="MT106" s="42"/>
      <c r="MU106" s="42"/>
      <c r="MV106" s="42"/>
      <c r="MW106" s="42"/>
      <c r="MX106" s="42"/>
      <c r="MY106" s="42"/>
      <c r="MZ106" s="42"/>
      <c r="NA106" s="42"/>
      <c r="NB106" s="42"/>
      <c r="NC106" s="42"/>
      <c r="ND106" s="42"/>
      <c r="NE106" s="42"/>
      <c r="NF106" s="42"/>
      <c r="NG106" s="42"/>
      <c r="NH106" s="42"/>
      <c r="NI106" s="42"/>
      <c r="NJ106" s="42"/>
      <c r="NK106" s="42"/>
      <c r="NL106" s="42"/>
      <c r="NM106" s="42"/>
    </row>
    <row r="107" spans="1:377" s="13" customFormat="1" ht="19.5" customHeight="1" x14ac:dyDescent="0.55000000000000004">
      <c r="A107" s="25" t="s">
        <v>38</v>
      </c>
      <c r="B107" s="34">
        <f t="shared" si="183"/>
        <v>0</v>
      </c>
      <c r="C107" s="52">
        <f>+โครงการ2!C92</f>
        <v>0</v>
      </c>
      <c r="D107" s="52">
        <f>+โครงการ2!D92</f>
        <v>0</v>
      </c>
      <c r="E107" s="52">
        <f>+โครงการ2!E92</f>
        <v>0</v>
      </c>
      <c r="F107" s="34">
        <f t="shared" si="184"/>
        <v>0</v>
      </c>
      <c r="G107" s="52">
        <f>+โครงการ2!G92</f>
        <v>0</v>
      </c>
      <c r="H107" s="52">
        <f>+โครงการ2!H92</f>
        <v>0</v>
      </c>
      <c r="I107" s="52">
        <f>+โครงการ2!I92</f>
        <v>0</v>
      </c>
      <c r="J107" s="34">
        <f t="shared" si="185"/>
        <v>0</v>
      </c>
      <c r="K107" s="52">
        <f>+โครงการ2!K92</f>
        <v>0</v>
      </c>
      <c r="L107" s="52">
        <f>+โครงการ2!L92</f>
        <v>0</v>
      </c>
      <c r="M107" s="52">
        <f>+โครงการ2!M92</f>
        <v>0</v>
      </c>
      <c r="N107" s="34">
        <f t="shared" si="186"/>
        <v>0</v>
      </c>
      <c r="O107" s="52">
        <f>+โครงการ2!O92</f>
        <v>0</v>
      </c>
      <c r="P107" s="52">
        <f>+โครงการ2!P92</f>
        <v>0</v>
      </c>
      <c r="Q107" s="52">
        <f>+โครงการ2!Q92</f>
        <v>0</v>
      </c>
      <c r="R107" s="34">
        <f t="shared" si="187"/>
        <v>0</v>
      </c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  <c r="FP107" s="42"/>
      <c r="FQ107" s="42"/>
      <c r="FR107" s="42"/>
      <c r="FS107" s="42"/>
      <c r="FT107" s="42"/>
      <c r="FU107" s="42"/>
      <c r="FV107" s="42"/>
      <c r="FW107" s="42"/>
      <c r="FX107" s="42"/>
      <c r="FY107" s="42"/>
      <c r="FZ107" s="42"/>
      <c r="GA107" s="42"/>
      <c r="GB107" s="42"/>
      <c r="GC107" s="42"/>
      <c r="GD107" s="42"/>
      <c r="GE107" s="42"/>
      <c r="GF107" s="42"/>
      <c r="GG107" s="42"/>
      <c r="GH107" s="42"/>
      <c r="GI107" s="42"/>
      <c r="GJ107" s="42"/>
      <c r="GK107" s="42"/>
      <c r="GL107" s="42"/>
      <c r="GM107" s="42"/>
      <c r="GN107" s="42"/>
      <c r="GO107" s="42"/>
      <c r="GP107" s="42"/>
      <c r="GQ107" s="42"/>
      <c r="GR107" s="42"/>
      <c r="GS107" s="42"/>
      <c r="GT107" s="42"/>
      <c r="GU107" s="42"/>
      <c r="GV107" s="42"/>
      <c r="GW107" s="42"/>
      <c r="GX107" s="42"/>
      <c r="GY107" s="42"/>
      <c r="GZ107" s="42"/>
      <c r="HA107" s="42"/>
      <c r="HB107" s="42"/>
      <c r="HC107" s="42"/>
      <c r="HD107" s="42"/>
      <c r="HE107" s="42"/>
      <c r="HF107" s="42"/>
      <c r="HG107" s="42"/>
      <c r="HH107" s="42"/>
      <c r="HI107" s="42"/>
      <c r="HJ107" s="42"/>
      <c r="HK107" s="42"/>
      <c r="HL107" s="42"/>
      <c r="HM107" s="42"/>
      <c r="HN107" s="42"/>
      <c r="HO107" s="42"/>
      <c r="HP107" s="42"/>
      <c r="HQ107" s="42"/>
      <c r="HR107" s="42"/>
      <c r="HS107" s="42"/>
      <c r="HT107" s="42"/>
      <c r="HU107" s="42"/>
      <c r="HV107" s="42"/>
      <c r="HW107" s="42"/>
      <c r="HX107" s="42"/>
      <c r="HY107" s="42"/>
      <c r="HZ107" s="42"/>
      <c r="IA107" s="42"/>
      <c r="IB107" s="42"/>
      <c r="IC107" s="42"/>
      <c r="ID107" s="42"/>
      <c r="IE107" s="42"/>
      <c r="IF107" s="42"/>
      <c r="IG107" s="42"/>
      <c r="IH107" s="42"/>
      <c r="II107" s="42"/>
      <c r="IJ107" s="42"/>
      <c r="IK107" s="42"/>
      <c r="IL107" s="42"/>
      <c r="IM107" s="42"/>
      <c r="IN107" s="42"/>
      <c r="IO107" s="42"/>
      <c r="IP107" s="42"/>
      <c r="IQ107" s="42"/>
      <c r="IR107" s="42"/>
      <c r="IS107" s="42"/>
      <c r="IT107" s="42"/>
      <c r="IU107" s="42"/>
      <c r="IV107" s="42"/>
      <c r="IW107" s="42"/>
      <c r="IX107" s="42"/>
      <c r="IY107" s="42"/>
      <c r="IZ107" s="42"/>
      <c r="JA107" s="42"/>
      <c r="JB107" s="42"/>
      <c r="JC107" s="42"/>
      <c r="JD107" s="42"/>
      <c r="JE107" s="42"/>
      <c r="JF107" s="42"/>
      <c r="JG107" s="42"/>
      <c r="JH107" s="42"/>
      <c r="JI107" s="42"/>
      <c r="JJ107" s="42"/>
      <c r="JK107" s="42"/>
      <c r="JL107" s="42"/>
      <c r="JM107" s="42"/>
      <c r="JN107" s="42"/>
      <c r="JO107" s="42"/>
      <c r="JP107" s="42"/>
      <c r="JQ107" s="42"/>
      <c r="JR107" s="42"/>
      <c r="JS107" s="42"/>
      <c r="JT107" s="42"/>
      <c r="JU107" s="42"/>
      <c r="JV107" s="42"/>
      <c r="JW107" s="42"/>
      <c r="JX107" s="42"/>
      <c r="JY107" s="42"/>
      <c r="JZ107" s="42"/>
      <c r="KA107" s="42"/>
      <c r="KB107" s="42"/>
      <c r="KC107" s="42"/>
      <c r="KD107" s="42"/>
      <c r="KE107" s="42"/>
      <c r="KF107" s="42"/>
      <c r="KG107" s="42"/>
      <c r="KH107" s="42"/>
      <c r="KI107" s="42"/>
      <c r="KJ107" s="42"/>
      <c r="KK107" s="42"/>
      <c r="KL107" s="42"/>
      <c r="KM107" s="42"/>
      <c r="KN107" s="42"/>
      <c r="KO107" s="42"/>
      <c r="KP107" s="42"/>
      <c r="KQ107" s="42"/>
      <c r="KR107" s="42"/>
      <c r="KS107" s="42"/>
      <c r="KT107" s="42"/>
      <c r="KU107" s="42"/>
      <c r="KV107" s="42"/>
      <c r="KW107" s="42"/>
      <c r="KX107" s="42"/>
      <c r="KY107" s="42"/>
      <c r="KZ107" s="42"/>
      <c r="LA107" s="42"/>
      <c r="LB107" s="42"/>
      <c r="LC107" s="42"/>
      <c r="LD107" s="42"/>
      <c r="LE107" s="42"/>
      <c r="LF107" s="42"/>
      <c r="LG107" s="42"/>
      <c r="LH107" s="42"/>
      <c r="LI107" s="42"/>
      <c r="LJ107" s="42"/>
      <c r="LK107" s="42"/>
      <c r="LL107" s="42"/>
      <c r="LM107" s="42"/>
      <c r="LN107" s="42"/>
      <c r="LO107" s="42"/>
      <c r="LP107" s="42"/>
      <c r="LQ107" s="42"/>
      <c r="LR107" s="42"/>
      <c r="LS107" s="42"/>
      <c r="LT107" s="42"/>
      <c r="LU107" s="42"/>
      <c r="LV107" s="42"/>
      <c r="LW107" s="42"/>
      <c r="LX107" s="42"/>
      <c r="LY107" s="42"/>
      <c r="LZ107" s="42"/>
      <c r="MA107" s="42"/>
      <c r="MB107" s="42"/>
      <c r="MC107" s="42"/>
      <c r="MD107" s="42"/>
      <c r="ME107" s="42"/>
      <c r="MF107" s="42"/>
      <c r="MG107" s="42"/>
      <c r="MH107" s="42"/>
      <c r="MI107" s="42"/>
      <c r="MJ107" s="42"/>
      <c r="MK107" s="42"/>
      <c r="ML107" s="42"/>
      <c r="MM107" s="42"/>
      <c r="MN107" s="42"/>
      <c r="MO107" s="42"/>
      <c r="MP107" s="42"/>
      <c r="MQ107" s="42"/>
      <c r="MR107" s="42"/>
      <c r="MS107" s="42"/>
      <c r="MT107" s="42"/>
      <c r="MU107" s="42"/>
      <c r="MV107" s="42"/>
      <c r="MW107" s="42"/>
      <c r="MX107" s="42"/>
      <c r="MY107" s="42"/>
      <c r="MZ107" s="42"/>
      <c r="NA107" s="42"/>
      <c r="NB107" s="42"/>
      <c r="NC107" s="42"/>
      <c r="ND107" s="42"/>
      <c r="NE107" s="42"/>
      <c r="NF107" s="42"/>
      <c r="NG107" s="42"/>
      <c r="NH107" s="42"/>
      <c r="NI107" s="42"/>
      <c r="NJ107" s="42"/>
      <c r="NK107" s="42"/>
      <c r="NL107" s="42"/>
      <c r="NM107" s="42"/>
    </row>
    <row r="108" spans="1:377" s="13" customFormat="1" ht="19.5" customHeight="1" x14ac:dyDescent="0.55000000000000004">
      <c r="A108" s="57" t="s">
        <v>39</v>
      </c>
      <c r="B108" s="37">
        <f t="shared" si="183"/>
        <v>4500</v>
      </c>
      <c r="C108" s="59">
        <f>+โครงการ2!C93</f>
        <v>0</v>
      </c>
      <c r="D108" s="59">
        <f>+โครงการ2!D93</f>
        <v>0</v>
      </c>
      <c r="E108" s="59">
        <f>+โครงการ2!E93</f>
        <v>0</v>
      </c>
      <c r="F108" s="37">
        <f t="shared" si="184"/>
        <v>0</v>
      </c>
      <c r="G108" s="59">
        <f>+โครงการ2!G93</f>
        <v>0</v>
      </c>
      <c r="H108" s="59">
        <f>+โครงการ2!H93</f>
        <v>4500</v>
      </c>
      <c r="I108" s="59">
        <f>+โครงการ2!I93</f>
        <v>0</v>
      </c>
      <c r="J108" s="37">
        <f t="shared" si="185"/>
        <v>4500</v>
      </c>
      <c r="K108" s="59">
        <f>+โครงการ2!K93</f>
        <v>0</v>
      </c>
      <c r="L108" s="59">
        <f>+โครงการ2!L93</f>
        <v>0</v>
      </c>
      <c r="M108" s="59">
        <f>+โครงการ2!M93</f>
        <v>0</v>
      </c>
      <c r="N108" s="37">
        <f t="shared" si="186"/>
        <v>0</v>
      </c>
      <c r="O108" s="59">
        <f>+โครงการ2!O93</f>
        <v>0</v>
      </c>
      <c r="P108" s="59">
        <f>+โครงการ2!P93</f>
        <v>0</v>
      </c>
      <c r="Q108" s="59">
        <f>+โครงการ2!Q93</f>
        <v>0</v>
      </c>
      <c r="R108" s="37">
        <f t="shared" si="187"/>
        <v>0</v>
      </c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  <c r="FP108" s="42"/>
      <c r="FQ108" s="42"/>
      <c r="FR108" s="42"/>
      <c r="FS108" s="42"/>
      <c r="FT108" s="42"/>
      <c r="FU108" s="42"/>
      <c r="FV108" s="42"/>
      <c r="FW108" s="42"/>
      <c r="FX108" s="42"/>
      <c r="FY108" s="42"/>
      <c r="FZ108" s="42"/>
      <c r="GA108" s="42"/>
      <c r="GB108" s="42"/>
      <c r="GC108" s="42"/>
      <c r="GD108" s="42"/>
      <c r="GE108" s="42"/>
      <c r="GF108" s="42"/>
      <c r="GG108" s="42"/>
      <c r="GH108" s="42"/>
      <c r="GI108" s="42"/>
      <c r="GJ108" s="42"/>
      <c r="GK108" s="42"/>
      <c r="GL108" s="42"/>
      <c r="GM108" s="42"/>
      <c r="GN108" s="42"/>
      <c r="GO108" s="42"/>
      <c r="GP108" s="42"/>
      <c r="GQ108" s="42"/>
      <c r="GR108" s="42"/>
      <c r="GS108" s="42"/>
      <c r="GT108" s="42"/>
      <c r="GU108" s="42"/>
      <c r="GV108" s="42"/>
      <c r="GW108" s="42"/>
      <c r="GX108" s="42"/>
      <c r="GY108" s="42"/>
      <c r="GZ108" s="42"/>
      <c r="HA108" s="42"/>
      <c r="HB108" s="42"/>
      <c r="HC108" s="42"/>
      <c r="HD108" s="42"/>
      <c r="HE108" s="42"/>
      <c r="HF108" s="42"/>
      <c r="HG108" s="42"/>
      <c r="HH108" s="42"/>
      <c r="HI108" s="42"/>
      <c r="HJ108" s="42"/>
      <c r="HK108" s="42"/>
      <c r="HL108" s="42"/>
      <c r="HM108" s="42"/>
      <c r="HN108" s="42"/>
      <c r="HO108" s="42"/>
      <c r="HP108" s="42"/>
      <c r="HQ108" s="42"/>
      <c r="HR108" s="42"/>
      <c r="HS108" s="42"/>
      <c r="HT108" s="42"/>
      <c r="HU108" s="42"/>
      <c r="HV108" s="42"/>
      <c r="HW108" s="42"/>
      <c r="HX108" s="42"/>
      <c r="HY108" s="42"/>
      <c r="HZ108" s="42"/>
      <c r="IA108" s="42"/>
      <c r="IB108" s="42"/>
      <c r="IC108" s="42"/>
      <c r="ID108" s="42"/>
      <c r="IE108" s="42"/>
      <c r="IF108" s="42"/>
      <c r="IG108" s="42"/>
      <c r="IH108" s="42"/>
      <c r="II108" s="42"/>
      <c r="IJ108" s="42"/>
      <c r="IK108" s="42"/>
      <c r="IL108" s="42"/>
      <c r="IM108" s="42"/>
      <c r="IN108" s="42"/>
      <c r="IO108" s="42"/>
      <c r="IP108" s="42"/>
      <c r="IQ108" s="42"/>
      <c r="IR108" s="42"/>
      <c r="IS108" s="42"/>
      <c r="IT108" s="42"/>
      <c r="IU108" s="42"/>
      <c r="IV108" s="42"/>
      <c r="IW108" s="42"/>
      <c r="IX108" s="42"/>
      <c r="IY108" s="42"/>
      <c r="IZ108" s="42"/>
      <c r="JA108" s="42"/>
      <c r="JB108" s="42"/>
      <c r="JC108" s="42"/>
      <c r="JD108" s="42"/>
      <c r="JE108" s="42"/>
      <c r="JF108" s="42"/>
      <c r="JG108" s="42"/>
      <c r="JH108" s="42"/>
      <c r="JI108" s="42"/>
      <c r="JJ108" s="42"/>
      <c r="JK108" s="42"/>
      <c r="JL108" s="42"/>
      <c r="JM108" s="42"/>
      <c r="JN108" s="42"/>
      <c r="JO108" s="42"/>
      <c r="JP108" s="42"/>
      <c r="JQ108" s="42"/>
      <c r="JR108" s="42"/>
      <c r="JS108" s="42"/>
      <c r="JT108" s="42"/>
      <c r="JU108" s="42"/>
      <c r="JV108" s="42"/>
      <c r="JW108" s="42"/>
      <c r="JX108" s="42"/>
      <c r="JY108" s="42"/>
      <c r="JZ108" s="42"/>
      <c r="KA108" s="42"/>
      <c r="KB108" s="42"/>
      <c r="KC108" s="42"/>
      <c r="KD108" s="42"/>
      <c r="KE108" s="42"/>
      <c r="KF108" s="42"/>
      <c r="KG108" s="42"/>
      <c r="KH108" s="42"/>
      <c r="KI108" s="42"/>
      <c r="KJ108" s="42"/>
      <c r="KK108" s="42"/>
      <c r="KL108" s="42"/>
      <c r="KM108" s="42"/>
      <c r="KN108" s="42"/>
      <c r="KO108" s="42"/>
      <c r="KP108" s="42"/>
      <c r="KQ108" s="42"/>
      <c r="KR108" s="42"/>
      <c r="KS108" s="42"/>
      <c r="KT108" s="42"/>
      <c r="KU108" s="42"/>
      <c r="KV108" s="42"/>
      <c r="KW108" s="42"/>
      <c r="KX108" s="42"/>
      <c r="KY108" s="42"/>
      <c r="KZ108" s="42"/>
      <c r="LA108" s="42"/>
      <c r="LB108" s="42"/>
      <c r="LC108" s="42"/>
      <c r="LD108" s="42"/>
      <c r="LE108" s="42"/>
      <c r="LF108" s="42"/>
      <c r="LG108" s="42"/>
      <c r="LH108" s="42"/>
      <c r="LI108" s="42"/>
      <c r="LJ108" s="42"/>
      <c r="LK108" s="42"/>
      <c r="LL108" s="42"/>
      <c r="LM108" s="42"/>
      <c r="LN108" s="42"/>
      <c r="LO108" s="42"/>
      <c r="LP108" s="42"/>
      <c r="LQ108" s="42"/>
      <c r="LR108" s="42"/>
      <c r="LS108" s="42"/>
      <c r="LT108" s="42"/>
      <c r="LU108" s="42"/>
      <c r="LV108" s="42"/>
      <c r="LW108" s="42"/>
      <c r="LX108" s="42"/>
      <c r="LY108" s="42"/>
      <c r="LZ108" s="42"/>
      <c r="MA108" s="42"/>
      <c r="MB108" s="42"/>
      <c r="MC108" s="42"/>
      <c r="MD108" s="42"/>
      <c r="ME108" s="42"/>
      <c r="MF108" s="42"/>
      <c r="MG108" s="42"/>
      <c r="MH108" s="42"/>
      <c r="MI108" s="42"/>
      <c r="MJ108" s="42"/>
      <c r="MK108" s="42"/>
      <c r="ML108" s="42"/>
      <c r="MM108" s="42"/>
      <c r="MN108" s="42"/>
      <c r="MO108" s="42"/>
      <c r="MP108" s="42"/>
      <c r="MQ108" s="42"/>
      <c r="MR108" s="42"/>
      <c r="MS108" s="42"/>
      <c r="MT108" s="42"/>
      <c r="MU108" s="42"/>
      <c r="MV108" s="42"/>
      <c r="MW108" s="42"/>
      <c r="MX108" s="42"/>
      <c r="MY108" s="42"/>
      <c r="MZ108" s="42"/>
      <c r="NA108" s="42"/>
      <c r="NB108" s="42"/>
      <c r="NC108" s="42"/>
      <c r="ND108" s="42"/>
      <c r="NE108" s="42"/>
      <c r="NF108" s="42"/>
      <c r="NG108" s="42"/>
      <c r="NH108" s="42"/>
      <c r="NI108" s="42"/>
      <c r="NJ108" s="42"/>
      <c r="NK108" s="42"/>
      <c r="NL108" s="42"/>
      <c r="NM108" s="42"/>
    </row>
    <row r="109" spans="1:377" s="13" customFormat="1" ht="24.95" customHeight="1" x14ac:dyDescent="0.55000000000000004">
      <c r="A109" s="49" t="s">
        <v>45</v>
      </c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  <c r="FP109" s="42"/>
      <c r="FQ109" s="42"/>
      <c r="FR109" s="42"/>
      <c r="FS109" s="42"/>
      <c r="FT109" s="42"/>
      <c r="FU109" s="42"/>
      <c r="FV109" s="42"/>
      <c r="FW109" s="42"/>
      <c r="FX109" s="42"/>
      <c r="FY109" s="42"/>
      <c r="FZ109" s="42"/>
      <c r="GA109" s="42"/>
      <c r="GB109" s="42"/>
      <c r="GC109" s="42"/>
      <c r="GD109" s="42"/>
      <c r="GE109" s="42"/>
      <c r="GF109" s="42"/>
      <c r="GG109" s="42"/>
      <c r="GH109" s="42"/>
      <c r="GI109" s="42"/>
      <c r="GJ109" s="42"/>
      <c r="GK109" s="42"/>
      <c r="GL109" s="42"/>
      <c r="GM109" s="42"/>
      <c r="GN109" s="42"/>
      <c r="GO109" s="42"/>
      <c r="GP109" s="42"/>
      <c r="GQ109" s="42"/>
      <c r="GR109" s="42"/>
      <c r="GS109" s="42"/>
      <c r="GT109" s="42"/>
      <c r="GU109" s="42"/>
      <c r="GV109" s="42"/>
      <c r="GW109" s="42"/>
      <c r="GX109" s="42"/>
      <c r="GY109" s="42"/>
      <c r="GZ109" s="42"/>
      <c r="HA109" s="42"/>
      <c r="HB109" s="42"/>
      <c r="HC109" s="42"/>
      <c r="HD109" s="42"/>
      <c r="HE109" s="42"/>
      <c r="HF109" s="42"/>
      <c r="HG109" s="42"/>
      <c r="HH109" s="42"/>
      <c r="HI109" s="42"/>
      <c r="HJ109" s="42"/>
      <c r="HK109" s="42"/>
      <c r="HL109" s="42"/>
      <c r="HM109" s="42"/>
      <c r="HN109" s="42"/>
      <c r="HO109" s="42"/>
      <c r="HP109" s="42"/>
      <c r="HQ109" s="42"/>
      <c r="HR109" s="42"/>
      <c r="HS109" s="42"/>
      <c r="HT109" s="42"/>
      <c r="HU109" s="42"/>
      <c r="HV109" s="42"/>
      <c r="HW109" s="42"/>
      <c r="HX109" s="42"/>
      <c r="HY109" s="42"/>
      <c r="HZ109" s="42"/>
      <c r="IA109" s="42"/>
      <c r="IB109" s="42"/>
      <c r="IC109" s="42"/>
      <c r="ID109" s="42"/>
      <c r="IE109" s="42"/>
      <c r="IF109" s="42"/>
      <c r="IG109" s="42"/>
      <c r="IH109" s="42"/>
      <c r="II109" s="42"/>
      <c r="IJ109" s="42"/>
      <c r="IK109" s="42"/>
      <c r="IL109" s="42"/>
      <c r="IM109" s="42"/>
      <c r="IN109" s="42"/>
      <c r="IO109" s="42"/>
      <c r="IP109" s="42"/>
      <c r="IQ109" s="42"/>
      <c r="IR109" s="42"/>
      <c r="IS109" s="42"/>
      <c r="IT109" s="42"/>
      <c r="IU109" s="42"/>
      <c r="IV109" s="42"/>
      <c r="IW109" s="42"/>
      <c r="IX109" s="42"/>
      <c r="IY109" s="42"/>
      <c r="IZ109" s="42"/>
      <c r="JA109" s="42"/>
      <c r="JB109" s="42"/>
      <c r="JC109" s="42"/>
      <c r="JD109" s="42"/>
      <c r="JE109" s="42"/>
      <c r="JF109" s="42"/>
      <c r="JG109" s="42"/>
      <c r="JH109" s="42"/>
      <c r="JI109" s="42"/>
      <c r="JJ109" s="42"/>
      <c r="JK109" s="42"/>
      <c r="JL109" s="42"/>
      <c r="JM109" s="42"/>
      <c r="JN109" s="42"/>
      <c r="JO109" s="42"/>
      <c r="JP109" s="42"/>
      <c r="JQ109" s="42"/>
      <c r="JR109" s="42"/>
      <c r="JS109" s="42"/>
      <c r="JT109" s="42"/>
      <c r="JU109" s="42"/>
      <c r="JV109" s="42"/>
      <c r="JW109" s="42"/>
      <c r="JX109" s="42"/>
      <c r="JY109" s="42"/>
      <c r="JZ109" s="42"/>
      <c r="KA109" s="42"/>
      <c r="KB109" s="42"/>
      <c r="KC109" s="42"/>
      <c r="KD109" s="42"/>
      <c r="KE109" s="42"/>
      <c r="KF109" s="42"/>
      <c r="KG109" s="42"/>
      <c r="KH109" s="42"/>
      <c r="KI109" s="42"/>
      <c r="KJ109" s="42"/>
      <c r="KK109" s="42"/>
      <c r="KL109" s="42"/>
      <c r="KM109" s="42"/>
      <c r="KN109" s="42"/>
      <c r="KO109" s="42"/>
      <c r="KP109" s="42"/>
      <c r="KQ109" s="42"/>
      <c r="KR109" s="42"/>
      <c r="KS109" s="42"/>
      <c r="KT109" s="42"/>
      <c r="KU109" s="42"/>
      <c r="KV109" s="42"/>
      <c r="KW109" s="42"/>
      <c r="KX109" s="42"/>
      <c r="KY109" s="42"/>
      <c r="KZ109" s="42"/>
      <c r="LA109" s="42"/>
      <c r="LB109" s="42"/>
      <c r="LC109" s="42"/>
      <c r="LD109" s="42"/>
      <c r="LE109" s="42"/>
      <c r="LF109" s="42"/>
      <c r="LG109" s="42"/>
      <c r="LH109" s="42"/>
      <c r="LI109" s="42"/>
      <c r="LJ109" s="42"/>
      <c r="LK109" s="42"/>
      <c r="LL109" s="42"/>
      <c r="LM109" s="42"/>
      <c r="LN109" s="42"/>
      <c r="LO109" s="42"/>
      <c r="LP109" s="42"/>
      <c r="LQ109" s="42"/>
      <c r="LR109" s="42"/>
      <c r="LS109" s="42"/>
      <c r="LT109" s="42"/>
      <c r="LU109" s="42"/>
      <c r="LV109" s="42"/>
      <c r="LW109" s="42"/>
      <c r="LX109" s="42"/>
      <c r="LY109" s="42"/>
      <c r="LZ109" s="42"/>
      <c r="MA109" s="42"/>
      <c r="MB109" s="42"/>
      <c r="MC109" s="42"/>
      <c r="MD109" s="42"/>
      <c r="ME109" s="42"/>
      <c r="MF109" s="42"/>
      <c r="MG109" s="42"/>
      <c r="MH109" s="42"/>
      <c r="MI109" s="42"/>
      <c r="MJ109" s="42"/>
      <c r="MK109" s="42"/>
      <c r="ML109" s="42"/>
      <c r="MM109" s="42"/>
      <c r="MN109" s="42"/>
      <c r="MO109" s="42"/>
      <c r="MP109" s="42"/>
      <c r="MQ109" s="42"/>
      <c r="MR109" s="42"/>
      <c r="MS109" s="42"/>
      <c r="MT109" s="42"/>
      <c r="MU109" s="42"/>
      <c r="MV109" s="42"/>
      <c r="MW109" s="42"/>
      <c r="MX109" s="42"/>
      <c r="MY109" s="42"/>
      <c r="MZ109" s="42"/>
      <c r="NA109" s="42"/>
      <c r="NB109" s="42"/>
      <c r="NC109" s="42"/>
      <c r="ND109" s="42"/>
      <c r="NE109" s="42"/>
      <c r="NF109" s="42"/>
      <c r="NG109" s="42"/>
      <c r="NH109" s="42"/>
      <c r="NI109" s="42"/>
      <c r="NJ109" s="42"/>
      <c r="NK109" s="42"/>
      <c r="NL109" s="42"/>
      <c r="NM109" s="42"/>
    </row>
    <row r="110" spans="1:377" s="19" customFormat="1" ht="19.5" customHeight="1" x14ac:dyDescent="0.2">
      <c r="A110" s="107" t="s">
        <v>14</v>
      </c>
      <c r="B110" s="109" t="s">
        <v>15</v>
      </c>
      <c r="C110" s="102" t="s">
        <v>16</v>
      </c>
      <c r="D110" s="103"/>
      <c r="E110" s="104"/>
      <c r="F110" s="105" t="s">
        <v>17</v>
      </c>
      <c r="G110" s="102" t="s">
        <v>18</v>
      </c>
      <c r="H110" s="103"/>
      <c r="I110" s="104"/>
      <c r="J110" s="105" t="s">
        <v>19</v>
      </c>
      <c r="K110" s="102" t="s">
        <v>20</v>
      </c>
      <c r="L110" s="103"/>
      <c r="M110" s="104"/>
      <c r="N110" s="105" t="s">
        <v>21</v>
      </c>
      <c r="O110" s="102" t="s">
        <v>22</v>
      </c>
      <c r="P110" s="103"/>
      <c r="Q110" s="104"/>
      <c r="R110" s="105" t="s">
        <v>23</v>
      </c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  <c r="AF110" s="83"/>
      <c r="AG110" s="83"/>
      <c r="AH110" s="83"/>
      <c r="AI110" s="83"/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3"/>
      <c r="AV110" s="83"/>
      <c r="AW110" s="83"/>
      <c r="AX110" s="83"/>
      <c r="AY110" s="83"/>
      <c r="AZ110" s="83"/>
      <c r="BA110" s="83"/>
      <c r="BB110" s="83"/>
      <c r="BC110" s="83"/>
      <c r="BD110" s="83"/>
      <c r="BE110" s="83"/>
      <c r="BF110" s="83"/>
      <c r="BG110" s="83"/>
      <c r="BH110" s="83"/>
      <c r="BI110" s="83"/>
      <c r="BJ110" s="83"/>
      <c r="BK110" s="83"/>
      <c r="BL110" s="83"/>
      <c r="BM110" s="83"/>
      <c r="BN110" s="83"/>
      <c r="BO110" s="83"/>
      <c r="BP110" s="83"/>
      <c r="BQ110" s="83"/>
      <c r="BR110" s="83"/>
      <c r="BS110" s="83"/>
      <c r="BT110" s="83"/>
      <c r="BU110" s="83"/>
      <c r="BV110" s="83"/>
      <c r="BW110" s="83"/>
      <c r="BX110" s="83"/>
      <c r="BY110" s="83"/>
      <c r="BZ110" s="83"/>
      <c r="CA110" s="83"/>
      <c r="CB110" s="83"/>
      <c r="CC110" s="83"/>
      <c r="CD110" s="83"/>
      <c r="CE110" s="83"/>
      <c r="CF110" s="83"/>
      <c r="CG110" s="83"/>
      <c r="CH110" s="83"/>
      <c r="CI110" s="83"/>
      <c r="CJ110" s="83"/>
      <c r="CK110" s="83"/>
      <c r="CL110" s="83"/>
      <c r="CM110" s="83"/>
      <c r="CN110" s="83"/>
      <c r="CO110" s="83"/>
      <c r="CP110" s="83"/>
      <c r="CQ110" s="83"/>
      <c r="CR110" s="83"/>
      <c r="CS110" s="83"/>
      <c r="CT110" s="83"/>
      <c r="CU110" s="83"/>
      <c r="CV110" s="83"/>
      <c r="CW110" s="83"/>
      <c r="CX110" s="83"/>
      <c r="CY110" s="83"/>
      <c r="CZ110" s="83"/>
      <c r="DA110" s="83"/>
      <c r="DB110" s="83"/>
      <c r="DC110" s="83"/>
      <c r="DD110" s="83"/>
      <c r="DE110" s="83"/>
      <c r="DF110" s="83"/>
      <c r="DG110" s="83"/>
      <c r="DH110" s="83"/>
      <c r="DI110" s="83"/>
      <c r="DJ110" s="83"/>
      <c r="DK110" s="83"/>
      <c r="DL110" s="83"/>
      <c r="DM110" s="83"/>
      <c r="DN110" s="83"/>
      <c r="DO110" s="83"/>
      <c r="DP110" s="83"/>
      <c r="DQ110" s="83"/>
      <c r="DR110" s="83"/>
      <c r="DS110" s="83"/>
      <c r="DT110" s="83"/>
      <c r="DU110" s="83"/>
      <c r="DV110" s="83"/>
      <c r="DW110" s="83"/>
      <c r="DX110" s="83"/>
      <c r="DY110" s="83"/>
      <c r="DZ110" s="83"/>
      <c r="EA110" s="83"/>
      <c r="EB110" s="83"/>
      <c r="EC110" s="83"/>
      <c r="ED110" s="83"/>
      <c r="EE110" s="83"/>
      <c r="EF110" s="83"/>
      <c r="EG110" s="83"/>
      <c r="EH110" s="83"/>
      <c r="EI110" s="83"/>
      <c r="EJ110" s="83"/>
      <c r="EK110" s="83"/>
      <c r="EL110" s="83"/>
      <c r="EM110" s="83"/>
      <c r="EN110" s="83"/>
      <c r="EO110" s="83"/>
      <c r="EP110" s="83"/>
      <c r="EQ110" s="83"/>
      <c r="ER110" s="83"/>
      <c r="ES110" s="83"/>
      <c r="ET110" s="83"/>
      <c r="EU110" s="83"/>
      <c r="EV110" s="83"/>
      <c r="EW110" s="83"/>
      <c r="EX110" s="83"/>
      <c r="EY110" s="83"/>
      <c r="EZ110" s="83"/>
      <c r="FA110" s="83"/>
      <c r="FB110" s="83"/>
      <c r="FC110" s="83"/>
      <c r="FD110" s="83"/>
      <c r="FE110" s="83"/>
      <c r="FF110" s="83"/>
      <c r="FG110" s="83"/>
      <c r="FH110" s="83"/>
      <c r="FI110" s="83"/>
      <c r="FJ110" s="83"/>
      <c r="FK110" s="83"/>
      <c r="FL110" s="83"/>
      <c r="FM110" s="83"/>
      <c r="FN110" s="83"/>
      <c r="FO110" s="83"/>
      <c r="FP110" s="83"/>
      <c r="FQ110" s="83"/>
      <c r="FR110" s="83"/>
      <c r="FS110" s="83"/>
      <c r="FT110" s="83"/>
      <c r="FU110" s="83"/>
      <c r="FV110" s="83"/>
      <c r="FW110" s="83"/>
      <c r="FX110" s="83"/>
      <c r="FY110" s="83"/>
      <c r="FZ110" s="83"/>
      <c r="GA110" s="83"/>
      <c r="GB110" s="83"/>
      <c r="GC110" s="83"/>
      <c r="GD110" s="83"/>
      <c r="GE110" s="83"/>
      <c r="GF110" s="83"/>
      <c r="GG110" s="83"/>
      <c r="GH110" s="83"/>
      <c r="GI110" s="83"/>
      <c r="GJ110" s="83"/>
      <c r="GK110" s="83"/>
      <c r="GL110" s="83"/>
      <c r="GM110" s="83"/>
      <c r="GN110" s="83"/>
      <c r="GO110" s="83"/>
      <c r="GP110" s="83"/>
      <c r="GQ110" s="83"/>
      <c r="GR110" s="83"/>
      <c r="GS110" s="83"/>
      <c r="GT110" s="83"/>
      <c r="GU110" s="83"/>
      <c r="GV110" s="83"/>
      <c r="GW110" s="83"/>
      <c r="GX110" s="83"/>
      <c r="GY110" s="83"/>
      <c r="GZ110" s="83"/>
      <c r="HA110" s="83"/>
      <c r="HB110" s="83"/>
      <c r="HC110" s="83"/>
      <c r="HD110" s="83"/>
      <c r="HE110" s="83"/>
      <c r="HF110" s="83"/>
      <c r="HG110" s="83"/>
      <c r="HH110" s="83"/>
      <c r="HI110" s="83"/>
      <c r="HJ110" s="83"/>
      <c r="HK110" s="83"/>
      <c r="HL110" s="83"/>
      <c r="HM110" s="83"/>
      <c r="HN110" s="83"/>
      <c r="HO110" s="83"/>
      <c r="HP110" s="83"/>
      <c r="HQ110" s="83"/>
      <c r="HR110" s="83"/>
      <c r="HS110" s="83"/>
      <c r="HT110" s="83"/>
      <c r="HU110" s="83"/>
      <c r="HV110" s="83"/>
      <c r="HW110" s="83"/>
      <c r="HX110" s="83"/>
      <c r="HY110" s="83"/>
      <c r="HZ110" s="83"/>
      <c r="IA110" s="83"/>
      <c r="IB110" s="83"/>
      <c r="IC110" s="83"/>
      <c r="ID110" s="83"/>
      <c r="IE110" s="83"/>
      <c r="IF110" s="83"/>
      <c r="IG110" s="83"/>
      <c r="IH110" s="83"/>
      <c r="II110" s="83"/>
      <c r="IJ110" s="83"/>
      <c r="IK110" s="83"/>
      <c r="IL110" s="83"/>
      <c r="IM110" s="83"/>
      <c r="IN110" s="83"/>
      <c r="IO110" s="83"/>
      <c r="IP110" s="83"/>
      <c r="IQ110" s="83"/>
      <c r="IR110" s="83"/>
      <c r="IS110" s="83"/>
      <c r="IT110" s="83"/>
      <c r="IU110" s="83"/>
      <c r="IV110" s="83"/>
      <c r="IW110" s="83"/>
      <c r="IX110" s="83"/>
      <c r="IY110" s="83"/>
      <c r="IZ110" s="83"/>
      <c r="JA110" s="83"/>
      <c r="JB110" s="83"/>
      <c r="JC110" s="83"/>
      <c r="JD110" s="83"/>
      <c r="JE110" s="83"/>
      <c r="JF110" s="83"/>
      <c r="JG110" s="83"/>
      <c r="JH110" s="83"/>
      <c r="JI110" s="83"/>
      <c r="JJ110" s="83"/>
      <c r="JK110" s="83"/>
      <c r="JL110" s="83"/>
      <c r="JM110" s="83"/>
      <c r="JN110" s="83"/>
      <c r="JO110" s="83"/>
      <c r="JP110" s="83"/>
      <c r="JQ110" s="83"/>
      <c r="JR110" s="83"/>
      <c r="JS110" s="83"/>
      <c r="JT110" s="83"/>
      <c r="JU110" s="83"/>
      <c r="JV110" s="83"/>
      <c r="JW110" s="83"/>
      <c r="JX110" s="83"/>
      <c r="JY110" s="83"/>
      <c r="JZ110" s="83"/>
      <c r="KA110" s="83"/>
      <c r="KB110" s="83"/>
      <c r="KC110" s="83"/>
      <c r="KD110" s="83"/>
      <c r="KE110" s="83"/>
      <c r="KF110" s="83"/>
      <c r="KG110" s="83"/>
      <c r="KH110" s="83"/>
      <c r="KI110" s="83"/>
      <c r="KJ110" s="83"/>
      <c r="KK110" s="83"/>
      <c r="KL110" s="83"/>
      <c r="KM110" s="83"/>
      <c r="KN110" s="83"/>
      <c r="KO110" s="83"/>
      <c r="KP110" s="83"/>
      <c r="KQ110" s="83"/>
      <c r="KR110" s="83"/>
      <c r="KS110" s="83"/>
      <c r="KT110" s="83"/>
      <c r="KU110" s="83"/>
      <c r="KV110" s="83"/>
      <c r="KW110" s="83"/>
      <c r="KX110" s="83"/>
      <c r="KY110" s="83"/>
      <c r="KZ110" s="83"/>
      <c r="LA110" s="83"/>
      <c r="LB110" s="83"/>
      <c r="LC110" s="83"/>
      <c r="LD110" s="83"/>
      <c r="LE110" s="83"/>
      <c r="LF110" s="83"/>
      <c r="LG110" s="83"/>
      <c r="LH110" s="83"/>
      <c r="LI110" s="83"/>
      <c r="LJ110" s="83"/>
      <c r="LK110" s="83"/>
      <c r="LL110" s="83"/>
      <c r="LM110" s="83"/>
      <c r="LN110" s="83"/>
      <c r="LO110" s="83"/>
      <c r="LP110" s="83"/>
      <c r="LQ110" s="83"/>
      <c r="LR110" s="83"/>
      <c r="LS110" s="83"/>
      <c r="LT110" s="83"/>
      <c r="LU110" s="83"/>
      <c r="LV110" s="83"/>
      <c r="LW110" s="83"/>
      <c r="LX110" s="83"/>
      <c r="LY110" s="83"/>
      <c r="LZ110" s="83"/>
      <c r="MA110" s="83"/>
      <c r="MB110" s="83"/>
      <c r="MC110" s="83"/>
      <c r="MD110" s="83"/>
      <c r="ME110" s="83"/>
      <c r="MF110" s="83"/>
      <c r="MG110" s="83"/>
      <c r="MH110" s="83"/>
      <c r="MI110" s="83"/>
      <c r="MJ110" s="83"/>
      <c r="MK110" s="83"/>
      <c r="ML110" s="83"/>
      <c r="MM110" s="83"/>
      <c r="MN110" s="83"/>
      <c r="MO110" s="83"/>
      <c r="MP110" s="83"/>
      <c r="MQ110" s="83"/>
      <c r="MR110" s="83"/>
      <c r="MS110" s="83"/>
      <c r="MT110" s="83"/>
      <c r="MU110" s="83"/>
      <c r="MV110" s="83"/>
      <c r="MW110" s="83"/>
      <c r="MX110" s="83"/>
      <c r="MY110" s="83"/>
      <c r="MZ110" s="83"/>
      <c r="NA110" s="83"/>
      <c r="NB110" s="83"/>
      <c r="NC110" s="83"/>
      <c r="ND110" s="83"/>
      <c r="NE110" s="83"/>
      <c r="NF110" s="83"/>
      <c r="NG110" s="83"/>
      <c r="NH110" s="83"/>
      <c r="NI110" s="83"/>
      <c r="NJ110" s="83"/>
      <c r="NK110" s="83"/>
      <c r="NL110" s="83"/>
      <c r="NM110" s="83"/>
    </row>
    <row r="111" spans="1:377" s="19" customFormat="1" ht="22.5" customHeight="1" x14ac:dyDescent="0.2">
      <c r="A111" s="108"/>
      <c r="B111" s="110"/>
      <c r="C111" s="50" t="s">
        <v>54</v>
      </c>
      <c r="D111" s="50" t="s">
        <v>24</v>
      </c>
      <c r="E111" s="50" t="s">
        <v>25</v>
      </c>
      <c r="F111" s="106"/>
      <c r="G111" s="50" t="s">
        <v>26</v>
      </c>
      <c r="H111" s="50" t="s">
        <v>27</v>
      </c>
      <c r="I111" s="50" t="s">
        <v>28</v>
      </c>
      <c r="J111" s="106"/>
      <c r="K111" s="50" t="s">
        <v>55</v>
      </c>
      <c r="L111" s="50" t="s">
        <v>56</v>
      </c>
      <c r="M111" s="50" t="s">
        <v>57</v>
      </c>
      <c r="N111" s="106"/>
      <c r="O111" s="50" t="s">
        <v>58</v>
      </c>
      <c r="P111" s="50" t="s">
        <v>59</v>
      </c>
      <c r="Q111" s="50" t="s">
        <v>60</v>
      </c>
      <c r="R111" s="106"/>
      <c r="S111" s="83"/>
      <c r="T111" s="83"/>
      <c r="U111" s="83"/>
      <c r="V111" s="83"/>
      <c r="W111" s="83"/>
      <c r="X111" s="83"/>
      <c r="Y111" s="83"/>
      <c r="Z111" s="83"/>
      <c r="AA111" s="83"/>
      <c r="AB111" s="83"/>
      <c r="AC111" s="83"/>
      <c r="AD111" s="83"/>
      <c r="AE111" s="83"/>
      <c r="AF111" s="83"/>
      <c r="AG111" s="83"/>
      <c r="AH111" s="83"/>
      <c r="AI111" s="83"/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3"/>
      <c r="AV111" s="83"/>
      <c r="AW111" s="83"/>
      <c r="AX111" s="83"/>
      <c r="AY111" s="83"/>
      <c r="AZ111" s="83"/>
      <c r="BA111" s="83"/>
      <c r="BB111" s="83"/>
      <c r="BC111" s="83"/>
      <c r="BD111" s="83"/>
      <c r="BE111" s="83"/>
      <c r="BF111" s="83"/>
      <c r="BG111" s="83"/>
      <c r="BH111" s="83"/>
      <c r="BI111" s="83"/>
      <c r="BJ111" s="83"/>
      <c r="BK111" s="83"/>
      <c r="BL111" s="83"/>
      <c r="BM111" s="83"/>
      <c r="BN111" s="83"/>
      <c r="BO111" s="83"/>
      <c r="BP111" s="83"/>
      <c r="BQ111" s="83"/>
      <c r="BR111" s="83"/>
      <c r="BS111" s="83"/>
      <c r="BT111" s="83"/>
      <c r="BU111" s="83"/>
      <c r="BV111" s="83"/>
      <c r="BW111" s="83"/>
      <c r="BX111" s="83"/>
      <c r="BY111" s="83"/>
      <c r="BZ111" s="83"/>
      <c r="CA111" s="83"/>
      <c r="CB111" s="83"/>
      <c r="CC111" s="83"/>
      <c r="CD111" s="83"/>
      <c r="CE111" s="83"/>
      <c r="CF111" s="83"/>
      <c r="CG111" s="83"/>
      <c r="CH111" s="83"/>
      <c r="CI111" s="83"/>
      <c r="CJ111" s="83"/>
      <c r="CK111" s="83"/>
      <c r="CL111" s="83"/>
      <c r="CM111" s="83"/>
      <c r="CN111" s="83"/>
      <c r="CO111" s="83"/>
      <c r="CP111" s="83"/>
      <c r="CQ111" s="83"/>
      <c r="CR111" s="83"/>
      <c r="CS111" s="83"/>
      <c r="CT111" s="83"/>
      <c r="CU111" s="83"/>
      <c r="CV111" s="83"/>
      <c r="CW111" s="83"/>
      <c r="CX111" s="83"/>
      <c r="CY111" s="83"/>
      <c r="CZ111" s="83"/>
      <c r="DA111" s="83"/>
      <c r="DB111" s="83"/>
      <c r="DC111" s="83"/>
      <c r="DD111" s="83"/>
      <c r="DE111" s="83"/>
      <c r="DF111" s="83"/>
      <c r="DG111" s="83"/>
      <c r="DH111" s="83"/>
      <c r="DI111" s="83"/>
      <c r="DJ111" s="83"/>
      <c r="DK111" s="83"/>
      <c r="DL111" s="83"/>
      <c r="DM111" s="83"/>
      <c r="DN111" s="83"/>
      <c r="DO111" s="83"/>
      <c r="DP111" s="83"/>
      <c r="DQ111" s="83"/>
      <c r="DR111" s="83"/>
      <c r="DS111" s="83"/>
      <c r="DT111" s="83"/>
      <c r="DU111" s="83"/>
      <c r="DV111" s="83"/>
      <c r="DW111" s="83"/>
      <c r="DX111" s="83"/>
      <c r="DY111" s="83"/>
      <c r="DZ111" s="83"/>
      <c r="EA111" s="83"/>
      <c r="EB111" s="83"/>
      <c r="EC111" s="83"/>
      <c r="ED111" s="83"/>
      <c r="EE111" s="83"/>
      <c r="EF111" s="83"/>
      <c r="EG111" s="83"/>
      <c r="EH111" s="83"/>
      <c r="EI111" s="83"/>
      <c r="EJ111" s="83"/>
      <c r="EK111" s="83"/>
      <c r="EL111" s="83"/>
      <c r="EM111" s="83"/>
      <c r="EN111" s="83"/>
      <c r="EO111" s="83"/>
      <c r="EP111" s="83"/>
      <c r="EQ111" s="83"/>
      <c r="ER111" s="83"/>
      <c r="ES111" s="83"/>
      <c r="ET111" s="83"/>
      <c r="EU111" s="83"/>
      <c r="EV111" s="83"/>
      <c r="EW111" s="83"/>
      <c r="EX111" s="83"/>
      <c r="EY111" s="83"/>
      <c r="EZ111" s="83"/>
      <c r="FA111" s="83"/>
      <c r="FB111" s="83"/>
      <c r="FC111" s="83"/>
      <c r="FD111" s="83"/>
      <c r="FE111" s="83"/>
      <c r="FF111" s="83"/>
      <c r="FG111" s="83"/>
      <c r="FH111" s="83"/>
      <c r="FI111" s="83"/>
      <c r="FJ111" s="83"/>
      <c r="FK111" s="83"/>
      <c r="FL111" s="83"/>
      <c r="FM111" s="83"/>
      <c r="FN111" s="83"/>
      <c r="FO111" s="83"/>
      <c r="FP111" s="83"/>
      <c r="FQ111" s="83"/>
      <c r="FR111" s="83"/>
      <c r="FS111" s="83"/>
      <c r="FT111" s="83"/>
      <c r="FU111" s="83"/>
      <c r="FV111" s="83"/>
      <c r="FW111" s="83"/>
      <c r="FX111" s="83"/>
      <c r="FY111" s="83"/>
      <c r="FZ111" s="83"/>
      <c r="GA111" s="83"/>
      <c r="GB111" s="83"/>
      <c r="GC111" s="83"/>
      <c r="GD111" s="83"/>
      <c r="GE111" s="83"/>
      <c r="GF111" s="83"/>
      <c r="GG111" s="83"/>
      <c r="GH111" s="83"/>
      <c r="GI111" s="83"/>
      <c r="GJ111" s="83"/>
      <c r="GK111" s="83"/>
      <c r="GL111" s="83"/>
      <c r="GM111" s="83"/>
      <c r="GN111" s="83"/>
      <c r="GO111" s="83"/>
      <c r="GP111" s="83"/>
      <c r="GQ111" s="83"/>
      <c r="GR111" s="83"/>
      <c r="GS111" s="83"/>
      <c r="GT111" s="83"/>
      <c r="GU111" s="83"/>
      <c r="GV111" s="83"/>
      <c r="GW111" s="83"/>
      <c r="GX111" s="83"/>
      <c r="GY111" s="83"/>
      <c r="GZ111" s="83"/>
      <c r="HA111" s="83"/>
      <c r="HB111" s="83"/>
      <c r="HC111" s="83"/>
      <c r="HD111" s="83"/>
      <c r="HE111" s="83"/>
      <c r="HF111" s="83"/>
      <c r="HG111" s="83"/>
      <c r="HH111" s="83"/>
      <c r="HI111" s="83"/>
      <c r="HJ111" s="83"/>
      <c r="HK111" s="83"/>
      <c r="HL111" s="83"/>
      <c r="HM111" s="83"/>
      <c r="HN111" s="83"/>
      <c r="HO111" s="83"/>
      <c r="HP111" s="83"/>
      <c r="HQ111" s="83"/>
      <c r="HR111" s="83"/>
      <c r="HS111" s="83"/>
      <c r="HT111" s="83"/>
      <c r="HU111" s="83"/>
      <c r="HV111" s="83"/>
      <c r="HW111" s="83"/>
      <c r="HX111" s="83"/>
      <c r="HY111" s="83"/>
      <c r="HZ111" s="83"/>
      <c r="IA111" s="83"/>
      <c r="IB111" s="83"/>
      <c r="IC111" s="83"/>
      <c r="ID111" s="83"/>
      <c r="IE111" s="83"/>
      <c r="IF111" s="83"/>
      <c r="IG111" s="83"/>
      <c r="IH111" s="83"/>
      <c r="II111" s="83"/>
      <c r="IJ111" s="83"/>
      <c r="IK111" s="83"/>
      <c r="IL111" s="83"/>
      <c r="IM111" s="83"/>
      <c r="IN111" s="83"/>
      <c r="IO111" s="83"/>
      <c r="IP111" s="83"/>
      <c r="IQ111" s="83"/>
      <c r="IR111" s="83"/>
      <c r="IS111" s="83"/>
      <c r="IT111" s="83"/>
      <c r="IU111" s="83"/>
      <c r="IV111" s="83"/>
      <c r="IW111" s="83"/>
      <c r="IX111" s="83"/>
      <c r="IY111" s="83"/>
      <c r="IZ111" s="83"/>
      <c r="JA111" s="83"/>
      <c r="JB111" s="83"/>
      <c r="JC111" s="83"/>
      <c r="JD111" s="83"/>
      <c r="JE111" s="83"/>
      <c r="JF111" s="83"/>
      <c r="JG111" s="83"/>
      <c r="JH111" s="83"/>
      <c r="JI111" s="83"/>
      <c r="JJ111" s="83"/>
      <c r="JK111" s="83"/>
      <c r="JL111" s="83"/>
      <c r="JM111" s="83"/>
      <c r="JN111" s="83"/>
      <c r="JO111" s="83"/>
      <c r="JP111" s="83"/>
      <c r="JQ111" s="83"/>
      <c r="JR111" s="83"/>
      <c r="JS111" s="83"/>
      <c r="JT111" s="83"/>
      <c r="JU111" s="83"/>
      <c r="JV111" s="83"/>
      <c r="JW111" s="83"/>
      <c r="JX111" s="83"/>
      <c r="JY111" s="83"/>
      <c r="JZ111" s="83"/>
      <c r="KA111" s="83"/>
      <c r="KB111" s="83"/>
      <c r="KC111" s="83"/>
      <c r="KD111" s="83"/>
      <c r="KE111" s="83"/>
      <c r="KF111" s="83"/>
      <c r="KG111" s="83"/>
      <c r="KH111" s="83"/>
      <c r="KI111" s="83"/>
      <c r="KJ111" s="83"/>
      <c r="KK111" s="83"/>
      <c r="KL111" s="83"/>
      <c r="KM111" s="83"/>
      <c r="KN111" s="83"/>
      <c r="KO111" s="83"/>
      <c r="KP111" s="83"/>
      <c r="KQ111" s="83"/>
      <c r="KR111" s="83"/>
      <c r="KS111" s="83"/>
      <c r="KT111" s="83"/>
      <c r="KU111" s="83"/>
      <c r="KV111" s="83"/>
      <c r="KW111" s="83"/>
      <c r="KX111" s="83"/>
      <c r="KY111" s="83"/>
      <c r="KZ111" s="83"/>
      <c r="LA111" s="83"/>
      <c r="LB111" s="83"/>
      <c r="LC111" s="83"/>
      <c r="LD111" s="83"/>
      <c r="LE111" s="83"/>
      <c r="LF111" s="83"/>
      <c r="LG111" s="83"/>
      <c r="LH111" s="83"/>
      <c r="LI111" s="83"/>
      <c r="LJ111" s="83"/>
      <c r="LK111" s="83"/>
      <c r="LL111" s="83"/>
      <c r="LM111" s="83"/>
      <c r="LN111" s="83"/>
      <c r="LO111" s="83"/>
      <c r="LP111" s="83"/>
      <c r="LQ111" s="83"/>
      <c r="LR111" s="83"/>
      <c r="LS111" s="83"/>
      <c r="LT111" s="83"/>
      <c r="LU111" s="83"/>
      <c r="LV111" s="83"/>
      <c r="LW111" s="83"/>
      <c r="LX111" s="83"/>
      <c r="LY111" s="83"/>
      <c r="LZ111" s="83"/>
      <c r="MA111" s="83"/>
      <c r="MB111" s="83"/>
      <c r="MC111" s="83"/>
      <c r="MD111" s="83"/>
      <c r="ME111" s="83"/>
      <c r="MF111" s="83"/>
      <c r="MG111" s="83"/>
      <c r="MH111" s="83"/>
      <c r="MI111" s="83"/>
      <c r="MJ111" s="83"/>
      <c r="MK111" s="83"/>
      <c r="ML111" s="83"/>
      <c r="MM111" s="83"/>
      <c r="MN111" s="83"/>
      <c r="MO111" s="83"/>
      <c r="MP111" s="83"/>
      <c r="MQ111" s="83"/>
      <c r="MR111" s="83"/>
      <c r="MS111" s="83"/>
      <c r="MT111" s="83"/>
      <c r="MU111" s="83"/>
      <c r="MV111" s="83"/>
      <c r="MW111" s="83"/>
      <c r="MX111" s="83"/>
      <c r="MY111" s="83"/>
      <c r="MZ111" s="83"/>
      <c r="NA111" s="83"/>
      <c r="NB111" s="83"/>
      <c r="NC111" s="83"/>
      <c r="ND111" s="83"/>
      <c r="NE111" s="83"/>
      <c r="NF111" s="83"/>
      <c r="NG111" s="83"/>
      <c r="NH111" s="83"/>
      <c r="NI111" s="83"/>
      <c r="NJ111" s="83"/>
      <c r="NK111" s="83"/>
      <c r="NL111" s="83"/>
      <c r="NM111" s="83"/>
    </row>
    <row r="112" spans="1:377" s="13" customFormat="1" ht="19.5" customHeight="1" x14ac:dyDescent="0.55000000000000004">
      <c r="A112" s="21" t="s">
        <v>29</v>
      </c>
      <c r="B112" s="33">
        <f>SUM(B113)</f>
        <v>28500</v>
      </c>
      <c r="C112" s="33">
        <f t="shared" ref="C112:C113" si="188">SUM(C113)</f>
        <v>0</v>
      </c>
      <c r="D112" s="33">
        <f t="shared" ref="D112:D113" si="189">SUM(D113)</f>
        <v>0</v>
      </c>
      <c r="E112" s="33">
        <f t="shared" ref="E112:E113" si="190">SUM(E113)</f>
        <v>0</v>
      </c>
      <c r="F112" s="33">
        <f t="shared" ref="F112:F113" si="191">SUM(F113)</f>
        <v>0</v>
      </c>
      <c r="G112" s="33">
        <f t="shared" ref="G112:G113" si="192">SUM(G113)</f>
        <v>0</v>
      </c>
      <c r="H112" s="33">
        <f t="shared" ref="H112:H113" si="193">SUM(H113)</f>
        <v>18500</v>
      </c>
      <c r="I112" s="33">
        <f t="shared" ref="I112:I113" si="194">SUM(I113)</f>
        <v>0</v>
      </c>
      <c r="J112" s="33">
        <f t="shared" ref="J112:J113" si="195">SUM(J113)</f>
        <v>18500</v>
      </c>
      <c r="K112" s="33">
        <f t="shared" ref="K112:K113" si="196">SUM(K113)</f>
        <v>10000</v>
      </c>
      <c r="L112" s="33">
        <f t="shared" ref="L112:L113" si="197">SUM(L113)</f>
        <v>0</v>
      </c>
      <c r="M112" s="33">
        <f t="shared" ref="M112:M113" si="198">SUM(M113)</f>
        <v>0</v>
      </c>
      <c r="N112" s="33">
        <f t="shared" ref="N112:N113" si="199">SUM(N113)</f>
        <v>10000</v>
      </c>
      <c r="O112" s="33">
        <f t="shared" ref="O112:O113" si="200">SUM(O113)</f>
        <v>0</v>
      </c>
      <c r="P112" s="33">
        <f t="shared" ref="P112:P113" si="201">SUM(P113)</f>
        <v>0</v>
      </c>
      <c r="Q112" s="33">
        <f t="shared" ref="Q112:Q113" si="202">SUM(Q113)</f>
        <v>0</v>
      </c>
      <c r="R112" s="33">
        <f t="shared" ref="R112:R113" si="203">SUM(R113)</f>
        <v>0</v>
      </c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  <c r="FP112" s="42"/>
      <c r="FQ112" s="42"/>
      <c r="FR112" s="42"/>
      <c r="FS112" s="42"/>
      <c r="FT112" s="42"/>
      <c r="FU112" s="42"/>
      <c r="FV112" s="42"/>
      <c r="FW112" s="42"/>
      <c r="FX112" s="42"/>
      <c r="FY112" s="42"/>
      <c r="FZ112" s="42"/>
      <c r="GA112" s="42"/>
      <c r="GB112" s="42"/>
      <c r="GC112" s="42"/>
      <c r="GD112" s="42"/>
      <c r="GE112" s="42"/>
      <c r="GF112" s="42"/>
      <c r="GG112" s="42"/>
      <c r="GH112" s="42"/>
      <c r="GI112" s="42"/>
      <c r="GJ112" s="42"/>
      <c r="GK112" s="42"/>
      <c r="GL112" s="42"/>
      <c r="GM112" s="42"/>
      <c r="GN112" s="42"/>
      <c r="GO112" s="42"/>
      <c r="GP112" s="42"/>
      <c r="GQ112" s="42"/>
      <c r="GR112" s="42"/>
      <c r="GS112" s="42"/>
      <c r="GT112" s="42"/>
      <c r="GU112" s="42"/>
      <c r="GV112" s="42"/>
      <c r="GW112" s="42"/>
      <c r="GX112" s="42"/>
      <c r="GY112" s="42"/>
      <c r="GZ112" s="42"/>
      <c r="HA112" s="42"/>
      <c r="HB112" s="42"/>
      <c r="HC112" s="42"/>
      <c r="HD112" s="42"/>
      <c r="HE112" s="42"/>
      <c r="HF112" s="42"/>
      <c r="HG112" s="42"/>
      <c r="HH112" s="42"/>
      <c r="HI112" s="42"/>
      <c r="HJ112" s="42"/>
      <c r="HK112" s="42"/>
      <c r="HL112" s="42"/>
      <c r="HM112" s="42"/>
      <c r="HN112" s="42"/>
      <c r="HO112" s="42"/>
      <c r="HP112" s="42"/>
      <c r="HQ112" s="42"/>
      <c r="HR112" s="42"/>
      <c r="HS112" s="42"/>
      <c r="HT112" s="42"/>
      <c r="HU112" s="42"/>
      <c r="HV112" s="42"/>
      <c r="HW112" s="42"/>
      <c r="HX112" s="42"/>
      <c r="HY112" s="42"/>
      <c r="HZ112" s="42"/>
      <c r="IA112" s="42"/>
      <c r="IB112" s="42"/>
      <c r="IC112" s="42"/>
      <c r="ID112" s="42"/>
      <c r="IE112" s="42"/>
      <c r="IF112" s="42"/>
      <c r="IG112" s="42"/>
      <c r="IH112" s="42"/>
      <c r="II112" s="42"/>
      <c r="IJ112" s="42"/>
      <c r="IK112" s="42"/>
      <c r="IL112" s="42"/>
      <c r="IM112" s="42"/>
      <c r="IN112" s="42"/>
      <c r="IO112" s="42"/>
      <c r="IP112" s="42"/>
      <c r="IQ112" s="42"/>
      <c r="IR112" s="42"/>
      <c r="IS112" s="42"/>
      <c r="IT112" s="42"/>
      <c r="IU112" s="42"/>
      <c r="IV112" s="42"/>
      <c r="IW112" s="42"/>
      <c r="IX112" s="42"/>
      <c r="IY112" s="42"/>
      <c r="IZ112" s="42"/>
      <c r="JA112" s="42"/>
      <c r="JB112" s="42"/>
      <c r="JC112" s="42"/>
      <c r="JD112" s="42"/>
      <c r="JE112" s="42"/>
      <c r="JF112" s="42"/>
      <c r="JG112" s="42"/>
      <c r="JH112" s="42"/>
      <c r="JI112" s="42"/>
      <c r="JJ112" s="42"/>
      <c r="JK112" s="42"/>
      <c r="JL112" s="42"/>
      <c r="JM112" s="42"/>
      <c r="JN112" s="42"/>
      <c r="JO112" s="42"/>
      <c r="JP112" s="42"/>
      <c r="JQ112" s="42"/>
      <c r="JR112" s="42"/>
      <c r="JS112" s="42"/>
      <c r="JT112" s="42"/>
      <c r="JU112" s="42"/>
      <c r="JV112" s="42"/>
      <c r="JW112" s="42"/>
      <c r="JX112" s="42"/>
      <c r="JY112" s="42"/>
      <c r="JZ112" s="42"/>
      <c r="KA112" s="42"/>
      <c r="KB112" s="42"/>
      <c r="KC112" s="42"/>
      <c r="KD112" s="42"/>
      <c r="KE112" s="42"/>
      <c r="KF112" s="42"/>
      <c r="KG112" s="42"/>
      <c r="KH112" s="42"/>
      <c r="KI112" s="42"/>
      <c r="KJ112" s="42"/>
      <c r="KK112" s="42"/>
      <c r="KL112" s="42"/>
      <c r="KM112" s="42"/>
      <c r="KN112" s="42"/>
      <c r="KO112" s="42"/>
      <c r="KP112" s="42"/>
      <c r="KQ112" s="42"/>
      <c r="KR112" s="42"/>
      <c r="KS112" s="42"/>
      <c r="KT112" s="42"/>
      <c r="KU112" s="42"/>
      <c r="KV112" s="42"/>
      <c r="KW112" s="42"/>
      <c r="KX112" s="42"/>
      <c r="KY112" s="42"/>
      <c r="KZ112" s="42"/>
      <c r="LA112" s="42"/>
      <c r="LB112" s="42"/>
      <c r="LC112" s="42"/>
      <c r="LD112" s="42"/>
      <c r="LE112" s="42"/>
      <c r="LF112" s="42"/>
      <c r="LG112" s="42"/>
      <c r="LH112" s="42"/>
      <c r="LI112" s="42"/>
      <c r="LJ112" s="42"/>
      <c r="LK112" s="42"/>
      <c r="LL112" s="42"/>
      <c r="LM112" s="42"/>
      <c r="LN112" s="42"/>
      <c r="LO112" s="42"/>
      <c r="LP112" s="42"/>
      <c r="LQ112" s="42"/>
      <c r="LR112" s="42"/>
      <c r="LS112" s="42"/>
      <c r="LT112" s="42"/>
      <c r="LU112" s="42"/>
      <c r="LV112" s="42"/>
      <c r="LW112" s="42"/>
      <c r="LX112" s="42"/>
      <c r="LY112" s="42"/>
      <c r="LZ112" s="42"/>
      <c r="MA112" s="42"/>
      <c r="MB112" s="42"/>
      <c r="MC112" s="42"/>
      <c r="MD112" s="42"/>
      <c r="ME112" s="42"/>
      <c r="MF112" s="42"/>
      <c r="MG112" s="42"/>
      <c r="MH112" s="42"/>
      <c r="MI112" s="42"/>
      <c r="MJ112" s="42"/>
      <c r="MK112" s="42"/>
      <c r="ML112" s="42"/>
      <c r="MM112" s="42"/>
      <c r="MN112" s="42"/>
      <c r="MO112" s="42"/>
      <c r="MP112" s="42"/>
      <c r="MQ112" s="42"/>
      <c r="MR112" s="42"/>
      <c r="MS112" s="42"/>
      <c r="MT112" s="42"/>
      <c r="MU112" s="42"/>
      <c r="MV112" s="42"/>
      <c r="MW112" s="42"/>
      <c r="MX112" s="42"/>
      <c r="MY112" s="42"/>
      <c r="MZ112" s="42"/>
      <c r="NA112" s="42"/>
      <c r="NB112" s="42"/>
      <c r="NC112" s="42"/>
      <c r="ND112" s="42"/>
      <c r="NE112" s="42"/>
      <c r="NF112" s="42"/>
      <c r="NG112" s="42"/>
      <c r="NH112" s="42"/>
      <c r="NI112" s="42"/>
      <c r="NJ112" s="42"/>
      <c r="NK112" s="42"/>
      <c r="NL112" s="42"/>
      <c r="NM112" s="42"/>
    </row>
    <row r="113" spans="1:377" s="13" customFormat="1" ht="19.5" customHeight="1" x14ac:dyDescent="0.55000000000000004">
      <c r="A113" s="23" t="s">
        <v>3</v>
      </c>
      <c r="B113" s="36">
        <f>SUM(B114)</f>
        <v>28500</v>
      </c>
      <c r="C113" s="36">
        <f t="shared" si="188"/>
        <v>0</v>
      </c>
      <c r="D113" s="36">
        <f t="shared" si="189"/>
        <v>0</v>
      </c>
      <c r="E113" s="36">
        <f t="shared" si="190"/>
        <v>0</v>
      </c>
      <c r="F113" s="36">
        <f t="shared" si="191"/>
        <v>0</v>
      </c>
      <c r="G113" s="36">
        <f t="shared" si="192"/>
        <v>0</v>
      </c>
      <c r="H113" s="36">
        <f t="shared" si="193"/>
        <v>18500</v>
      </c>
      <c r="I113" s="36">
        <f t="shared" si="194"/>
        <v>0</v>
      </c>
      <c r="J113" s="36">
        <f t="shared" si="195"/>
        <v>18500</v>
      </c>
      <c r="K113" s="36">
        <f t="shared" si="196"/>
        <v>10000</v>
      </c>
      <c r="L113" s="36">
        <f t="shared" si="197"/>
        <v>0</v>
      </c>
      <c r="M113" s="36">
        <f t="shared" si="198"/>
        <v>0</v>
      </c>
      <c r="N113" s="36">
        <f t="shared" si="199"/>
        <v>10000</v>
      </c>
      <c r="O113" s="36">
        <f t="shared" si="200"/>
        <v>0</v>
      </c>
      <c r="P113" s="36">
        <f t="shared" si="201"/>
        <v>0</v>
      </c>
      <c r="Q113" s="36">
        <f t="shared" si="202"/>
        <v>0</v>
      </c>
      <c r="R113" s="36">
        <f t="shared" si="203"/>
        <v>0</v>
      </c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  <c r="FP113" s="42"/>
      <c r="FQ113" s="42"/>
      <c r="FR113" s="42"/>
      <c r="FS113" s="42"/>
      <c r="FT113" s="42"/>
      <c r="FU113" s="42"/>
      <c r="FV113" s="42"/>
      <c r="FW113" s="42"/>
      <c r="FX113" s="42"/>
      <c r="FY113" s="42"/>
      <c r="FZ113" s="42"/>
      <c r="GA113" s="42"/>
      <c r="GB113" s="42"/>
      <c r="GC113" s="42"/>
      <c r="GD113" s="42"/>
      <c r="GE113" s="42"/>
      <c r="GF113" s="42"/>
      <c r="GG113" s="42"/>
      <c r="GH113" s="42"/>
      <c r="GI113" s="42"/>
      <c r="GJ113" s="42"/>
      <c r="GK113" s="42"/>
      <c r="GL113" s="42"/>
      <c r="GM113" s="42"/>
      <c r="GN113" s="42"/>
      <c r="GO113" s="42"/>
      <c r="GP113" s="42"/>
      <c r="GQ113" s="42"/>
      <c r="GR113" s="42"/>
      <c r="GS113" s="42"/>
      <c r="GT113" s="42"/>
      <c r="GU113" s="42"/>
      <c r="GV113" s="42"/>
      <c r="GW113" s="42"/>
      <c r="GX113" s="42"/>
      <c r="GY113" s="42"/>
      <c r="GZ113" s="42"/>
      <c r="HA113" s="42"/>
      <c r="HB113" s="42"/>
      <c r="HC113" s="42"/>
      <c r="HD113" s="42"/>
      <c r="HE113" s="42"/>
      <c r="HF113" s="42"/>
      <c r="HG113" s="42"/>
      <c r="HH113" s="42"/>
      <c r="HI113" s="42"/>
      <c r="HJ113" s="42"/>
      <c r="HK113" s="42"/>
      <c r="HL113" s="42"/>
      <c r="HM113" s="42"/>
      <c r="HN113" s="42"/>
      <c r="HO113" s="42"/>
      <c r="HP113" s="42"/>
      <c r="HQ113" s="42"/>
      <c r="HR113" s="42"/>
      <c r="HS113" s="42"/>
      <c r="HT113" s="42"/>
      <c r="HU113" s="42"/>
      <c r="HV113" s="42"/>
      <c r="HW113" s="42"/>
      <c r="HX113" s="42"/>
      <c r="HY113" s="42"/>
      <c r="HZ113" s="42"/>
      <c r="IA113" s="42"/>
      <c r="IB113" s="42"/>
      <c r="IC113" s="42"/>
      <c r="ID113" s="42"/>
      <c r="IE113" s="42"/>
      <c r="IF113" s="42"/>
      <c r="IG113" s="42"/>
      <c r="IH113" s="42"/>
      <c r="II113" s="42"/>
      <c r="IJ113" s="42"/>
      <c r="IK113" s="42"/>
      <c r="IL113" s="42"/>
      <c r="IM113" s="42"/>
      <c r="IN113" s="42"/>
      <c r="IO113" s="42"/>
      <c r="IP113" s="42"/>
      <c r="IQ113" s="42"/>
      <c r="IR113" s="42"/>
      <c r="IS113" s="42"/>
      <c r="IT113" s="42"/>
      <c r="IU113" s="42"/>
      <c r="IV113" s="42"/>
      <c r="IW113" s="42"/>
      <c r="IX113" s="42"/>
      <c r="IY113" s="42"/>
      <c r="IZ113" s="42"/>
      <c r="JA113" s="42"/>
      <c r="JB113" s="42"/>
      <c r="JC113" s="42"/>
      <c r="JD113" s="42"/>
      <c r="JE113" s="42"/>
      <c r="JF113" s="42"/>
      <c r="JG113" s="42"/>
      <c r="JH113" s="42"/>
      <c r="JI113" s="42"/>
      <c r="JJ113" s="42"/>
      <c r="JK113" s="42"/>
      <c r="JL113" s="42"/>
      <c r="JM113" s="42"/>
      <c r="JN113" s="42"/>
      <c r="JO113" s="42"/>
      <c r="JP113" s="42"/>
      <c r="JQ113" s="42"/>
      <c r="JR113" s="42"/>
      <c r="JS113" s="42"/>
      <c r="JT113" s="42"/>
      <c r="JU113" s="42"/>
      <c r="JV113" s="42"/>
      <c r="JW113" s="42"/>
      <c r="JX113" s="42"/>
      <c r="JY113" s="42"/>
      <c r="JZ113" s="42"/>
      <c r="KA113" s="42"/>
      <c r="KB113" s="42"/>
      <c r="KC113" s="42"/>
      <c r="KD113" s="42"/>
      <c r="KE113" s="42"/>
      <c r="KF113" s="42"/>
      <c r="KG113" s="42"/>
      <c r="KH113" s="42"/>
      <c r="KI113" s="42"/>
      <c r="KJ113" s="42"/>
      <c r="KK113" s="42"/>
      <c r="KL113" s="42"/>
      <c r="KM113" s="42"/>
      <c r="KN113" s="42"/>
      <c r="KO113" s="42"/>
      <c r="KP113" s="42"/>
      <c r="KQ113" s="42"/>
      <c r="KR113" s="42"/>
      <c r="KS113" s="42"/>
      <c r="KT113" s="42"/>
      <c r="KU113" s="42"/>
      <c r="KV113" s="42"/>
      <c r="KW113" s="42"/>
      <c r="KX113" s="42"/>
      <c r="KY113" s="42"/>
      <c r="KZ113" s="42"/>
      <c r="LA113" s="42"/>
      <c r="LB113" s="42"/>
      <c r="LC113" s="42"/>
      <c r="LD113" s="42"/>
      <c r="LE113" s="42"/>
      <c r="LF113" s="42"/>
      <c r="LG113" s="42"/>
      <c r="LH113" s="42"/>
      <c r="LI113" s="42"/>
      <c r="LJ113" s="42"/>
      <c r="LK113" s="42"/>
      <c r="LL113" s="42"/>
      <c r="LM113" s="42"/>
      <c r="LN113" s="42"/>
      <c r="LO113" s="42"/>
      <c r="LP113" s="42"/>
      <c r="LQ113" s="42"/>
      <c r="LR113" s="42"/>
      <c r="LS113" s="42"/>
      <c r="LT113" s="42"/>
      <c r="LU113" s="42"/>
      <c r="LV113" s="42"/>
      <c r="LW113" s="42"/>
      <c r="LX113" s="42"/>
      <c r="LY113" s="42"/>
      <c r="LZ113" s="42"/>
      <c r="MA113" s="42"/>
      <c r="MB113" s="42"/>
      <c r="MC113" s="42"/>
      <c r="MD113" s="42"/>
      <c r="ME113" s="42"/>
      <c r="MF113" s="42"/>
      <c r="MG113" s="42"/>
      <c r="MH113" s="42"/>
      <c r="MI113" s="42"/>
      <c r="MJ113" s="42"/>
      <c r="MK113" s="42"/>
      <c r="ML113" s="42"/>
      <c r="MM113" s="42"/>
      <c r="MN113" s="42"/>
      <c r="MO113" s="42"/>
      <c r="MP113" s="42"/>
      <c r="MQ113" s="42"/>
      <c r="MR113" s="42"/>
      <c r="MS113" s="42"/>
      <c r="MT113" s="42"/>
      <c r="MU113" s="42"/>
      <c r="MV113" s="42"/>
      <c r="MW113" s="42"/>
      <c r="MX113" s="42"/>
      <c r="MY113" s="42"/>
      <c r="MZ113" s="42"/>
      <c r="NA113" s="42"/>
      <c r="NB113" s="42"/>
      <c r="NC113" s="42"/>
      <c r="ND113" s="42"/>
      <c r="NE113" s="42"/>
      <c r="NF113" s="42"/>
      <c r="NG113" s="42"/>
      <c r="NH113" s="42"/>
      <c r="NI113" s="42"/>
      <c r="NJ113" s="42"/>
      <c r="NK113" s="42"/>
      <c r="NL113" s="42"/>
      <c r="NM113" s="42"/>
    </row>
    <row r="114" spans="1:377" s="13" customFormat="1" ht="19.5" customHeight="1" x14ac:dyDescent="0.55000000000000004">
      <c r="A114" s="25" t="s">
        <v>30</v>
      </c>
      <c r="B114" s="34">
        <f t="shared" ref="B114:R114" si="204">SUM(B115+B116+B119)</f>
        <v>28500</v>
      </c>
      <c r="C114" s="34">
        <f t="shared" si="204"/>
        <v>0</v>
      </c>
      <c r="D114" s="34">
        <f t="shared" si="204"/>
        <v>0</v>
      </c>
      <c r="E114" s="34">
        <f t="shared" si="204"/>
        <v>0</v>
      </c>
      <c r="F114" s="34">
        <f t="shared" si="204"/>
        <v>0</v>
      </c>
      <c r="G114" s="34">
        <f t="shared" si="204"/>
        <v>0</v>
      </c>
      <c r="H114" s="34">
        <f t="shared" si="204"/>
        <v>18500</v>
      </c>
      <c r="I114" s="34">
        <f t="shared" si="204"/>
        <v>0</v>
      </c>
      <c r="J114" s="34">
        <f t="shared" si="204"/>
        <v>18500</v>
      </c>
      <c r="K114" s="34">
        <f t="shared" si="204"/>
        <v>10000</v>
      </c>
      <c r="L114" s="34">
        <f t="shared" si="204"/>
        <v>0</v>
      </c>
      <c r="M114" s="34">
        <f t="shared" si="204"/>
        <v>0</v>
      </c>
      <c r="N114" s="34">
        <f t="shared" si="204"/>
        <v>10000</v>
      </c>
      <c r="O114" s="34">
        <f t="shared" si="204"/>
        <v>0</v>
      </c>
      <c r="P114" s="34">
        <f t="shared" si="204"/>
        <v>0</v>
      </c>
      <c r="Q114" s="34">
        <f t="shared" si="204"/>
        <v>0</v>
      </c>
      <c r="R114" s="34">
        <f t="shared" si="204"/>
        <v>0</v>
      </c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  <c r="FP114" s="42"/>
      <c r="FQ114" s="42"/>
      <c r="FR114" s="42"/>
      <c r="FS114" s="42"/>
      <c r="FT114" s="42"/>
      <c r="FU114" s="42"/>
      <c r="FV114" s="42"/>
      <c r="FW114" s="42"/>
      <c r="FX114" s="42"/>
      <c r="FY114" s="42"/>
      <c r="FZ114" s="42"/>
      <c r="GA114" s="42"/>
      <c r="GB114" s="42"/>
      <c r="GC114" s="42"/>
      <c r="GD114" s="42"/>
      <c r="GE114" s="42"/>
      <c r="GF114" s="42"/>
      <c r="GG114" s="42"/>
      <c r="GH114" s="42"/>
      <c r="GI114" s="42"/>
      <c r="GJ114" s="42"/>
      <c r="GK114" s="42"/>
      <c r="GL114" s="42"/>
      <c r="GM114" s="42"/>
      <c r="GN114" s="42"/>
      <c r="GO114" s="42"/>
      <c r="GP114" s="42"/>
      <c r="GQ114" s="42"/>
      <c r="GR114" s="42"/>
      <c r="GS114" s="42"/>
      <c r="GT114" s="42"/>
      <c r="GU114" s="42"/>
      <c r="GV114" s="42"/>
      <c r="GW114" s="42"/>
      <c r="GX114" s="42"/>
      <c r="GY114" s="42"/>
      <c r="GZ114" s="42"/>
      <c r="HA114" s="42"/>
      <c r="HB114" s="42"/>
      <c r="HC114" s="42"/>
      <c r="HD114" s="42"/>
      <c r="HE114" s="42"/>
      <c r="HF114" s="42"/>
      <c r="HG114" s="42"/>
      <c r="HH114" s="42"/>
      <c r="HI114" s="42"/>
      <c r="HJ114" s="42"/>
      <c r="HK114" s="42"/>
      <c r="HL114" s="42"/>
      <c r="HM114" s="42"/>
      <c r="HN114" s="42"/>
      <c r="HO114" s="42"/>
      <c r="HP114" s="42"/>
      <c r="HQ114" s="42"/>
      <c r="HR114" s="42"/>
      <c r="HS114" s="42"/>
      <c r="HT114" s="42"/>
      <c r="HU114" s="42"/>
      <c r="HV114" s="42"/>
      <c r="HW114" s="42"/>
      <c r="HX114" s="42"/>
      <c r="HY114" s="42"/>
      <c r="HZ114" s="42"/>
      <c r="IA114" s="42"/>
      <c r="IB114" s="42"/>
      <c r="IC114" s="42"/>
      <c r="ID114" s="42"/>
      <c r="IE114" s="42"/>
      <c r="IF114" s="42"/>
      <c r="IG114" s="42"/>
      <c r="IH114" s="42"/>
      <c r="II114" s="42"/>
      <c r="IJ114" s="42"/>
      <c r="IK114" s="42"/>
      <c r="IL114" s="42"/>
      <c r="IM114" s="42"/>
      <c r="IN114" s="42"/>
      <c r="IO114" s="42"/>
      <c r="IP114" s="42"/>
      <c r="IQ114" s="42"/>
      <c r="IR114" s="42"/>
      <c r="IS114" s="42"/>
      <c r="IT114" s="42"/>
      <c r="IU114" s="42"/>
      <c r="IV114" s="42"/>
      <c r="IW114" s="42"/>
      <c r="IX114" s="42"/>
      <c r="IY114" s="42"/>
      <c r="IZ114" s="42"/>
      <c r="JA114" s="42"/>
      <c r="JB114" s="42"/>
      <c r="JC114" s="42"/>
      <c r="JD114" s="42"/>
      <c r="JE114" s="42"/>
      <c r="JF114" s="42"/>
      <c r="JG114" s="42"/>
      <c r="JH114" s="42"/>
      <c r="JI114" s="42"/>
      <c r="JJ114" s="42"/>
      <c r="JK114" s="42"/>
      <c r="JL114" s="42"/>
      <c r="JM114" s="42"/>
      <c r="JN114" s="42"/>
      <c r="JO114" s="42"/>
      <c r="JP114" s="42"/>
      <c r="JQ114" s="42"/>
      <c r="JR114" s="42"/>
      <c r="JS114" s="42"/>
      <c r="JT114" s="42"/>
      <c r="JU114" s="42"/>
      <c r="JV114" s="42"/>
      <c r="JW114" s="42"/>
      <c r="JX114" s="42"/>
      <c r="JY114" s="42"/>
      <c r="JZ114" s="42"/>
      <c r="KA114" s="42"/>
      <c r="KB114" s="42"/>
      <c r="KC114" s="42"/>
      <c r="KD114" s="42"/>
      <c r="KE114" s="42"/>
      <c r="KF114" s="42"/>
      <c r="KG114" s="42"/>
      <c r="KH114" s="42"/>
      <c r="KI114" s="42"/>
      <c r="KJ114" s="42"/>
      <c r="KK114" s="42"/>
      <c r="KL114" s="42"/>
      <c r="KM114" s="42"/>
      <c r="KN114" s="42"/>
      <c r="KO114" s="42"/>
      <c r="KP114" s="42"/>
      <c r="KQ114" s="42"/>
      <c r="KR114" s="42"/>
      <c r="KS114" s="42"/>
      <c r="KT114" s="42"/>
      <c r="KU114" s="42"/>
      <c r="KV114" s="42"/>
      <c r="KW114" s="42"/>
      <c r="KX114" s="42"/>
      <c r="KY114" s="42"/>
      <c r="KZ114" s="42"/>
      <c r="LA114" s="42"/>
      <c r="LB114" s="42"/>
      <c r="LC114" s="42"/>
      <c r="LD114" s="42"/>
      <c r="LE114" s="42"/>
      <c r="LF114" s="42"/>
      <c r="LG114" s="42"/>
      <c r="LH114" s="42"/>
      <c r="LI114" s="42"/>
      <c r="LJ114" s="42"/>
      <c r="LK114" s="42"/>
      <c r="LL114" s="42"/>
      <c r="LM114" s="42"/>
      <c r="LN114" s="42"/>
      <c r="LO114" s="42"/>
      <c r="LP114" s="42"/>
      <c r="LQ114" s="42"/>
      <c r="LR114" s="42"/>
      <c r="LS114" s="42"/>
      <c r="LT114" s="42"/>
      <c r="LU114" s="42"/>
      <c r="LV114" s="42"/>
      <c r="LW114" s="42"/>
      <c r="LX114" s="42"/>
      <c r="LY114" s="42"/>
      <c r="LZ114" s="42"/>
      <c r="MA114" s="42"/>
      <c r="MB114" s="42"/>
      <c r="MC114" s="42"/>
      <c r="MD114" s="42"/>
      <c r="ME114" s="42"/>
      <c r="MF114" s="42"/>
      <c r="MG114" s="42"/>
      <c r="MH114" s="42"/>
      <c r="MI114" s="42"/>
      <c r="MJ114" s="42"/>
      <c r="MK114" s="42"/>
      <c r="ML114" s="42"/>
      <c r="MM114" s="42"/>
      <c r="MN114" s="42"/>
      <c r="MO114" s="42"/>
      <c r="MP114" s="42"/>
      <c r="MQ114" s="42"/>
      <c r="MR114" s="42"/>
      <c r="MS114" s="42"/>
      <c r="MT114" s="42"/>
      <c r="MU114" s="42"/>
      <c r="MV114" s="42"/>
      <c r="MW114" s="42"/>
      <c r="MX114" s="42"/>
      <c r="MY114" s="42"/>
      <c r="MZ114" s="42"/>
      <c r="NA114" s="42"/>
      <c r="NB114" s="42"/>
      <c r="NC114" s="42"/>
      <c r="ND114" s="42"/>
      <c r="NE114" s="42"/>
      <c r="NF114" s="42"/>
      <c r="NG114" s="42"/>
      <c r="NH114" s="42"/>
      <c r="NI114" s="42"/>
      <c r="NJ114" s="42"/>
      <c r="NK114" s="42"/>
      <c r="NL114" s="42"/>
      <c r="NM114" s="42"/>
    </row>
    <row r="115" spans="1:377" s="13" customFormat="1" ht="19.5" customHeight="1" x14ac:dyDescent="0.55000000000000004">
      <c r="A115" s="27" t="s">
        <v>31</v>
      </c>
      <c r="B115" s="34">
        <v>0</v>
      </c>
      <c r="C115" s="34">
        <v>0</v>
      </c>
      <c r="D115" s="34">
        <v>0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  <c r="FP115" s="42"/>
      <c r="FQ115" s="42"/>
      <c r="FR115" s="42"/>
      <c r="FS115" s="42"/>
      <c r="FT115" s="42"/>
      <c r="FU115" s="42"/>
      <c r="FV115" s="42"/>
      <c r="FW115" s="42"/>
      <c r="FX115" s="42"/>
      <c r="FY115" s="42"/>
      <c r="FZ115" s="42"/>
      <c r="GA115" s="42"/>
      <c r="GB115" s="42"/>
      <c r="GC115" s="42"/>
      <c r="GD115" s="42"/>
      <c r="GE115" s="42"/>
      <c r="GF115" s="42"/>
      <c r="GG115" s="42"/>
      <c r="GH115" s="42"/>
      <c r="GI115" s="42"/>
      <c r="GJ115" s="42"/>
      <c r="GK115" s="42"/>
      <c r="GL115" s="42"/>
      <c r="GM115" s="42"/>
      <c r="GN115" s="42"/>
      <c r="GO115" s="42"/>
      <c r="GP115" s="42"/>
      <c r="GQ115" s="42"/>
      <c r="GR115" s="42"/>
      <c r="GS115" s="42"/>
      <c r="GT115" s="42"/>
      <c r="GU115" s="42"/>
      <c r="GV115" s="42"/>
      <c r="GW115" s="42"/>
      <c r="GX115" s="42"/>
      <c r="GY115" s="42"/>
      <c r="GZ115" s="42"/>
      <c r="HA115" s="42"/>
      <c r="HB115" s="42"/>
      <c r="HC115" s="42"/>
      <c r="HD115" s="42"/>
      <c r="HE115" s="42"/>
      <c r="HF115" s="42"/>
      <c r="HG115" s="42"/>
      <c r="HH115" s="42"/>
      <c r="HI115" s="42"/>
      <c r="HJ115" s="42"/>
      <c r="HK115" s="42"/>
      <c r="HL115" s="42"/>
      <c r="HM115" s="42"/>
      <c r="HN115" s="42"/>
      <c r="HO115" s="42"/>
      <c r="HP115" s="42"/>
      <c r="HQ115" s="42"/>
      <c r="HR115" s="42"/>
      <c r="HS115" s="42"/>
      <c r="HT115" s="42"/>
      <c r="HU115" s="42"/>
      <c r="HV115" s="42"/>
      <c r="HW115" s="42"/>
      <c r="HX115" s="42"/>
      <c r="HY115" s="42"/>
      <c r="HZ115" s="42"/>
      <c r="IA115" s="42"/>
      <c r="IB115" s="42"/>
      <c r="IC115" s="42"/>
      <c r="ID115" s="42"/>
      <c r="IE115" s="42"/>
      <c r="IF115" s="42"/>
      <c r="IG115" s="42"/>
      <c r="IH115" s="42"/>
      <c r="II115" s="42"/>
      <c r="IJ115" s="42"/>
      <c r="IK115" s="42"/>
      <c r="IL115" s="42"/>
      <c r="IM115" s="42"/>
      <c r="IN115" s="42"/>
      <c r="IO115" s="42"/>
      <c r="IP115" s="42"/>
      <c r="IQ115" s="42"/>
      <c r="IR115" s="42"/>
      <c r="IS115" s="42"/>
      <c r="IT115" s="42"/>
      <c r="IU115" s="42"/>
      <c r="IV115" s="42"/>
      <c r="IW115" s="42"/>
      <c r="IX115" s="42"/>
      <c r="IY115" s="42"/>
      <c r="IZ115" s="42"/>
      <c r="JA115" s="42"/>
      <c r="JB115" s="42"/>
      <c r="JC115" s="42"/>
      <c r="JD115" s="42"/>
      <c r="JE115" s="42"/>
      <c r="JF115" s="42"/>
      <c r="JG115" s="42"/>
      <c r="JH115" s="42"/>
      <c r="JI115" s="42"/>
      <c r="JJ115" s="42"/>
      <c r="JK115" s="42"/>
      <c r="JL115" s="42"/>
      <c r="JM115" s="42"/>
      <c r="JN115" s="42"/>
      <c r="JO115" s="42"/>
      <c r="JP115" s="42"/>
      <c r="JQ115" s="42"/>
      <c r="JR115" s="42"/>
      <c r="JS115" s="42"/>
      <c r="JT115" s="42"/>
      <c r="JU115" s="42"/>
      <c r="JV115" s="42"/>
      <c r="JW115" s="42"/>
      <c r="JX115" s="42"/>
      <c r="JY115" s="42"/>
      <c r="JZ115" s="42"/>
      <c r="KA115" s="42"/>
      <c r="KB115" s="42"/>
      <c r="KC115" s="42"/>
      <c r="KD115" s="42"/>
      <c r="KE115" s="42"/>
      <c r="KF115" s="42"/>
      <c r="KG115" s="42"/>
      <c r="KH115" s="42"/>
      <c r="KI115" s="42"/>
      <c r="KJ115" s="42"/>
      <c r="KK115" s="42"/>
      <c r="KL115" s="42"/>
      <c r="KM115" s="42"/>
      <c r="KN115" s="42"/>
      <c r="KO115" s="42"/>
      <c r="KP115" s="42"/>
      <c r="KQ115" s="42"/>
      <c r="KR115" s="42"/>
      <c r="KS115" s="42"/>
      <c r="KT115" s="42"/>
      <c r="KU115" s="42"/>
      <c r="KV115" s="42"/>
      <c r="KW115" s="42"/>
      <c r="KX115" s="42"/>
      <c r="KY115" s="42"/>
      <c r="KZ115" s="42"/>
      <c r="LA115" s="42"/>
      <c r="LB115" s="42"/>
      <c r="LC115" s="42"/>
      <c r="LD115" s="42"/>
      <c r="LE115" s="42"/>
      <c r="LF115" s="42"/>
      <c r="LG115" s="42"/>
      <c r="LH115" s="42"/>
      <c r="LI115" s="42"/>
      <c r="LJ115" s="42"/>
      <c r="LK115" s="42"/>
      <c r="LL115" s="42"/>
      <c r="LM115" s="42"/>
      <c r="LN115" s="42"/>
      <c r="LO115" s="42"/>
      <c r="LP115" s="42"/>
      <c r="LQ115" s="42"/>
      <c r="LR115" s="42"/>
      <c r="LS115" s="42"/>
      <c r="LT115" s="42"/>
      <c r="LU115" s="42"/>
      <c r="LV115" s="42"/>
      <c r="LW115" s="42"/>
      <c r="LX115" s="42"/>
      <c r="LY115" s="42"/>
      <c r="LZ115" s="42"/>
      <c r="MA115" s="42"/>
      <c r="MB115" s="42"/>
      <c r="MC115" s="42"/>
      <c r="MD115" s="42"/>
      <c r="ME115" s="42"/>
      <c r="MF115" s="42"/>
      <c r="MG115" s="42"/>
      <c r="MH115" s="42"/>
      <c r="MI115" s="42"/>
      <c r="MJ115" s="42"/>
      <c r="MK115" s="42"/>
      <c r="ML115" s="42"/>
      <c r="MM115" s="42"/>
      <c r="MN115" s="42"/>
      <c r="MO115" s="42"/>
      <c r="MP115" s="42"/>
      <c r="MQ115" s="42"/>
      <c r="MR115" s="42"/>
      <c r="MS115" s="42"/>
      <c r="MT115" s="42"/>
      <c r="MU115" s="42"/>
      <c r="MV115" s="42"/>
      <c r="MW115" s="42"/>
      <c r="MX115" s="42"/>
      <c r="MY115" s="42"/>
      <c r="MZ115" s="42"/>
      <c r="NA115" s="42"/>
      <c r="NB115" s="42"/>
      <c r="NC115" s="42"/>
      <c r="ND115" s="42"/>
      <c r="NE115" s="42"/>
      <c r="NF115" s="42"/>
      <c r="NG115" s="42"/>
      <c r="NH115" s="42"/>
      <c r="NI115" s="42"/>
      <c r="NJ115" s="42"/>
      <c r="NK115" s="42"/>
      <c r="NL115" s="42"/>
      <c r="NM115" s="42"/>
    </row>
    <row r="116" spans="1:377" s="13" customFormat="1" ht="19.5" customHeight="1" x14ac:dyDescent="0.55000000000000004">
      <c r="A116" s="27" t="s">
        <v>32</v>
      </c>
      <c r="B116" s="34">
        <f t="shared" ref="B116:R116" si="205">SUM(B117:B118)</f>
        <v>10700</v>
      </c>
      <c r="C116" s="34">
        <f t="shared" si="205"/>
        <v>0</v>
      </c>
      <c r="D116" s="34">
        <f t="shared" si="205"/>
        <v>0</v>
      </c>
      <c r="E116" s="34">
        <f t="shared" si="205"/>
        <v>0</v>
      </c>
      <c r="F116" s="34">
        <f t="shared" si="205"/>
        <v>0</v>
      </c>
      <c r="G116" s="34">
        <f t="shared" si="205"/>
        <v>0</v>
      </c>
      <c r="H116" s="34">
        <f t="shared" si="205"/>
        <v>10700</v>
      </c>
      <c r="I116" s="34">
        <f t="shared" si="205"/>
        <v>0</v>
      </c>
      <c r="J116" s="34">
        <f t="shared" si="205"/>
        <v>10700</v>
      </c>
      <c r="K116" s="34">
        <f t="shared" si="205"/>
        <v>0</v>
      </c>
      <c r="L116" s="34">
        <f t="shared" si="205"/>
        <v>0</v>
      </c>
      <c r="M116" s="34">
        <f t="shared" si="205"/>
        <v>0</v>
      </c>
      <c r="N116" s="34">
        <f t="shared" si="205"/>
        <v>0</v>
      </c>
      <c r="O116" s="34">
        <f t="shared" si="205"/>
        <v>0</v>
      </c>
      <c r="P116" s="34">
        <f t="shared" si="205"/>
        <v>0</v>
      </c>
      <c r="Q116" s="34">
        <f t="shared" si="205"/>
        <v>0</v>
      </c>
      <c r="R116" s="34">
        <f t="shared" si="205"/>
        <v>0</v>
      </c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  <c r="FP116" s="42"/>
      <c r="FQ116" s="42"/>
      <c r="FR116" s="42"/>
      <c r="FS116" s="42"/>
      <c r="FT116" s="42"/>
      <c r="FU116" s="42"/>
      <c r="FV116" s="42"/>
      <c r="FW116" s="42"/>
      <c r="FX116" s="42"/>
      <c r="FY116" s="42"/>
      <c r="FZ116" s="42"/>
      <c r="GA116" s="42"/>
      <c r="GB116" s="42"/>
      <c r="GC116" s="42"/>
      <c r="GD116" s="42"/>
      <c r="GE116" s="42"/>
      <c r="GF116" s="42"/>
      <c r="GG116" s="42"/>
      <c r="GH116" s="42"/>
      <c r="GI116" s="42"/>
      <c r="GJ116" s="42"/>
      <c r="GK116" s="42"/>
      <c r="GL116" s="42"/>
      <c r="GM116" s="42"/>
      <c r="GN116" s="42"/>
      <c r="GO116" s="42"/>
      <c r="GP116" s="42"/>
      <c r="GQ116" s="42"/>
      <c r="GR116" s="42"/>
      <c r="GS116" s="42"/>
      <c r="GT116" s="42"/>
      <c r="GU116" s="42"/>
      <c r="GV116" s="42"/>
      <c r="GW116" s="42"/>
      <c r="GX116" s="42"/>
      <c r="GY116" s="42"/>
      <c r="GZ116" s="42"/>
      <c r="HA116" s="42"/>
      <c r="HB116" s="42"/>
      <c r="HC116" s="42"/>
      <c r="HD116" s="42"/>
      <c r="HE116" s="42"/>
      <c r="HF116" s="42"/>
      <c r="HG116" s="42"/>
      <c r="HH116" s="42"/>
      <c r="HI116" s="42"/>
      <c r="HJ116" s="42"/>
      <c r="HK116" s="42"/>
      <c r="HL116" s="42"/>
      <c r="HM116" s="42"/>
      <c r="HN116" s="42"/>
      <c r="HO116" s="42"/>
      <c r="HP116" s="42"/>
      <c r="HQ116" s="42"/>
      <c r="HR116" s="42"/>
      <c r="HS116" s="42"/>
      <c r="HT116" s="42"/>
      <c r="HU116" s="42"/>
      <c r="HV116" s="42"/>
      <c r="HW116" s="42"/>
      <c r="HX116" s="42"/>
      <c r="HY116" s="42"/>
      <c r="HZ116" s="42"/>
      <c r="IA116" s="42"/>
      <c r="IB116" s="42"/>
      <c r="IC116" s="42"/>
      <c r="ID116" s="42"/>
      <c r="IE116" s="42"/>
      <c r="IF116" s="42"/>
      <c r="IG116" s="42"/>
      <c r="IH116" s="42"/>
      <c r="II116" s="42"/>
      <c r="IJ116" s="42"/>
      <c r="IK116" s="42"/>
      <c r="IL116" s="42"/>
      <c r="IM116" s="42"/>
      <c r="IN116" s="42"/>
      <c r="IO116" s="42"/>
      <c r="IP116" s="42"/>
      <c r="IQ116" s="42"/>
      <c r="IR116" s="42"/>
      <c r="IS116" s="42"/>
      <c r="IT116" s="42"/>
      <c r="IU116" s="42"/>
      <c r="IV116" s="42"/>
      <c r="IW116" s="42"/>
      <c r="IX116" s="42"/>
      <c r="IY116" s="42"/>
      <c r="IZ116" s="42"/>
      <c r="JA116" s="42"/>
      <c r="JB116" s="42"/>
      <c r="JC116" s="42"/>
      <c r="JD116" s="42"/>
      <c r="JE116" s="42"/>
      <c r="JF116" s="42"/>
      <c r="JG116" s="42"/>
      <c r="JH116" s="42"/>
      <c r="JI116" s="42"/>
      <c r="JJ116" s="42"/>
      <c r="JK116" s="42"/>
      <c r="JL116" s="42"/>
      <c r="JM116" s="42"/>
      <c r="JN116" s="42"/>
      <c r="JO116" s="42"/>
      <c r="JP116" s="42"/>
      <c r="JQ116" s="42"/>
      <c r="JR116" s="42"/>
      <c r="JS116" s="42"/>
      <c r="JT116" s="42"/>
      <c r="JU116" s="42"/>
      <c r="JV116" s="42"/>
      <c r="JW116" s="42"/>
      <c r="JX116" s="42"/>
      <c r="JY116" s="42"/>
      <c r="JZ116" s="42"/>
      <c r="KA116" s="42"/>
      <c r="KB116" s="42"/>
      <c r="KC116" s="42"/>
      <c r="KD116" s="42"/>
      <c r="KE116" s="42"/>
      <c r="KF116" s="42"/>
      <c r="KG116" s="42"/>
      <c r="KH116" s="42"/>
      <c r="KI116" s="42"/>
      <c r="KJ116" s="42"/>
      <c r="KK116" s="42"/>
      <c r="KL116" s="42"/>
      <c r="KM116" s="42"/>
      <c r="KN116" s="42"/>
      <c r="KO116" s="42"/>
      <c r="KP116" s="42"/>
      <c r="KQ116" s="42"/>
      <c r="KR116" s="42"/>
      <c r="KS116" s="42"/>
      <c r="KT116" s="42"/>
      <c r="KU116" s="42"/>
      <c r="KV116" s="42"/>
      <c r="KW116" s="42"/>
      <c r="KX116" s="42"/>
      <c r="KY116" s="42"/>
      <c r="KZ116" s="42"/>
      <c r="LA116" s="42"/>
      <c r="LB116" s="42"/>
      <c r="LC116" s="42"/>
      <c r="LD116" s="42"/>
      <c r="LE116" s="42"/>
      <c r="LF116" s="42"/>
      <c r="LG116" s="42"/>
      <c r="LH116" s="42"/>
      <c r="LI116" s="42"/>
      <c r="LJ116" s="42"/>
      <c r="LK116" s="42"/>
      <c r="LL116" s="42"/>
      <c r="LM116" s="42"/>
      <c r="LN116" s="42"/>
      <c r="LO116" s="42"/>
      <c r="LP116" s="42"/>
      <c r="LQ116" s="42"/>
      <c r="LR116" s="42"/>
      <c r="LS116" s="42"/>
      <c r="LT116" s="42"/>
      <c r="LU116" s="42"/>
      <c r="LV116" s="42"/>
      <c r="LW116" s="42"/>
      <c r="LX116" s="42"/>
      <c r="LY116" s="42"/>
      <c r="LZ116" s="42"/>
      <c r="MA116" s="42"/>
      <c r="MB116" s="42"/>
      <c r="MC116" s="42"/>
      <c r="MD116" s="42"/>
      <c r="ME116" s="42"/>
      <c r="MF116" s="42"/>
      <c r="MG116" s="42"/>
      <c r="MH116" s="42"/>
      <c r="MI116" s="42"/>
      <c r="MJ116" s="42"/>
      <c r="MK116" s="42"/>
      <c r="ML116" s="42"/>
      <c r="MM116" s="42"/>
      <c r="MN116" s="42"/>
      <c r="MO116" s="42"/>
      <c r="MP116" s="42"/>
      <c r="MQ116" s="42"/>
      <c r="MR116" s="42"/>
      <c r="MS116" s="42"/>
      <c r="MT116" s="42"/>
      <c r="MU116" s="42"/>
      <c r="MV116" s="42"/>
      <c r="MW116" s="42"/>
      <c r="MX116" s="42"/>
      <c r="MY116" s="42"/>
      <c r="MZ116" s="42"/>
      <c r="NA116" s="42"/>
      <c r="NB116" s="42"/>
      <c r="NC116" s="42"/>
      <c r="ND116" s="42"/>
      <c r="NE116" s="42"/>
      <c r="NF116" s="42"/>
      <c r="NG116" s="42"/>
      <c r="NH116" s="42"/>
      <c r="NI116" s="42"/>
      <c r="NJ116" s="42"/>
      <c r="NK116" s="42"/>
      <c r="NL116" s="42"/>
      <c r="NM116" s="42"/>
    </row>
    <row r="117" spans="1:377" s="13" customFormat="1" ht="19.5" customHeight="1" x14ac:dyDescent="0.55000000000000004">
      <c r="A117" s="25" t="s">
        <v>33</v>
      </c>
      <c r="B117" s="34">
        <f t="shared" ref="B117:B118" si="206">SUM(F117+J117+N117+R117)</f>
        <v>10700</v>
      </c>
      <c r="C117" s="52">
        <f>+โครงการ2!C102</f>
        <v>0</v>
      </c>
      <c r="D117" s="52">
        <f>+โครงการ2!D102</f>
        <v>0</v>
      </c>
      <c r="E117" s="52">
        <f>+โครงการ2!E102</f>
        <v>0</v>
      </c>
      <c r="F117" s="34">
        <f t="shared" ref="F117:F118" si="207">SUM(C117:E117)</f>
        <v>0</v>
      </c>
      <c r="G117" s="52">
        <f>+โครงการ2!G102</f>
        <v>0</v>
      </c>
      <c r="H117" s="52">
        <f>+โครงการ2!H102</f>
        <v>10700</v>
      </c>
      <c r="I117" s="52">
        <f>+โครงการ2!I102</f>
        <v>0</v>
      </c>
      <c r="J117" s="34">
        <f t="shared" ref="J117:J118" si="208">SUM(G117:I117)</f>
        <v>10700</v>
      </c>
      <c r="K117" s="52">
        <f>+โครงการ2!K102</f>
        <v>0</v>
      </c>
      <c r="L117" s="52">
        <f>+โครงการ2!L102</f>
        <v>0</v>
      </c>
      <c r="M117" s="52">
        <f>+โครงการ2!M102</f>
        <v>0</v>
      </c>
      <c r="N117" s="34">
        <f t="shared" ref="N117:N118" si="209">SUM(K117:M117)</f>
        <v>0</v>
      </c>
      <c r="O117" s="52">
        <f>+โครงการ2!O102</f>
        <v>0</v>
      </c>
      <c r="P117" s="52">
        <f>+โครงการ2!P102</f>
        <v>0</v>
      </c>
      <c r="Q117" s="52">
        <f>+โครงการ2!Q102</f>
        <v>0</v>
      </c>
      <c r="R117" s="34">
        <f t="shared" ref="R117:R118" si="210">SUM(O117:Q117)</f>
        <v>0</v>
      </c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  <c r="FP117" s="42"/>
      <c r="FQ117" s="42"/>
      <c r="FR117" s="42"/>
      <c r="FS117" s="42"/>
      <c r="FT117" s="42"/>
      <c r="FU117" s="42"/>
      <c r="FV117" s="42"/>
      <c r="FW117" s="42"/>
      <c r="FX117" s="42"/>
      <c r="FY117" s="42"/>
      <c r="FZ117" s="42"/>
      <c r="GA117" s="42"/>
      <c r="GB117" s="42"/>
      <c r="GC117" s="42"/>
      <c r="GD117" s="42"/>
      <c r="GE117" s="42"/>
      <c r="GF117" s="42"/>
      <c r="GG117" s="42"/>
      <c r="GH117" s="42"/>
      <c r="GI117" s="42"/>
      <c r="GJ117" s="42"/>
      <c r="GK117" s="42"/>
      <c r="GL117" s="42"/>
      <c r="GM117" s="42"/>
      <c r="GN117" s="42"/>
      <c r="GO117" s="42"/>
      <c r="GP117" s="42"/>
      <c r="GQ117" s="42"/>
      <c r="GR117" s="42"/>
      <c r="GS117" s="42"/>
      <c r="GT117" s="42"/>
      <c r="GU117" s="42"/>
      <c r="GV117" s="42"/>
      <c r="GW117" s="42"/>
      <c r="GX117" s="42"/>
      <c r="GY117" s="42"/>
      <c r="GZ117" s="42"/>
      <c r="HA117" s="42"/>
      <c r="HB117" s="42"/>
      <c r="HC117" s="42"/>
      <c r="HD117" s="42"/>
      <c r="HE117" s="42"/>
      <c r="HF117" s="42"/>
      <c r="HG117" s="42"/>
      <c r="HH117" s="42"/>
      <c r="HI117" s="42"/>
      <c r="HJ117" s="42"/>
      <c r="HK117" s="42"/>
      <c r="HL117" s="42"/>
      <c r="HM117" s="42"/>
      <c r="HN117" s="42"/>
      <c r="HO117" s="42"/>
      <c r="HP117" s="42"/>
      <c r="HQ117" s="42"/>
      <c r="HR117" s="42"/>
      <c r="HS117" s="42"/>
      <c r="HT117" s="42"/>
      <c r="HU117" s="42"/>
      <c r="HV117" s="42"/>
      <c r="HW117" s="42"/>
      <c r="HX117" s="42"/>
      <c r="HY117" s="42"/>
      <c r="HZ117" s="42"/>
      <c r="IA117" s="42"/>
      <c r="IB117" s="42"/>
      <c r="IC117" s="42"/>
      <c r="ID117" s="42"/>
      <c r="IE117" s="42"/>
      <c r="IF117" s="42"/>
      <c r="IG117" s="42"/>
      <c r="IH117" s="42"/>
      <c r="II117" s="42"/>
      <c r="IJ117" s="42"/>
      <c r="IK117" s="42"/>
      <c r="IL117" s="42"/>
      <c r="IM117" s="42"/>
      <c r="IN117" s="42"/>
      <c r="IO117" s="42"/>
      <c r="IP117" s="42"/>
      <c r="IQ117" s="42"/>
      <c r="IR117" s="42"/>
      <c r="IS117" s="42"/>
      <c r="IT117" s="42"/>
      <c r="IU117" s="42"/>
      <c r="IV117" s="42"/>
      <c r="IW117" s="42"/>
      <c r="IX117" s="42"/>
      <c r="IY117" s="42"/>
      <c r="IZ117" s="42"/>
      <c r="JA117" s="42"/>
      <c r="JB117" s="42"/>
      <c r="JC117" s="42"/>
      <c r="JD117" s="42"/>
      <c r="JE117" s="42"/>
      <c r="JF117" s="42"/>
      <c r="JG117" s="42"/>
      <c r="JH117" s="42"/>
      <c r="JI117" s="42"/>
      <c r="JJ117" s="42"/>
      <c r="JK117" s="42"/>
      <c r="JL117" s="42"/>
      <c r="JM117" s="42"/>
      <c r="JN117" s="42"/>
      <c r="JO117" s="42"/>
      <c r="JP117" s="42"/>
      <c r="JQ117" s="42"/>
      <c r="JR117" s="42"/>
      <c r="JS117" s="42"/>
      <c r="JT117" s="42"/>
      <c r="JU117" s="42"/>
      <c r="JV117" s="42"/>
      <c r="JW117" s="42"/>
      <c r="JX117" s="42"/>
      <c r="JY117" s="42"/>
      <c r="JZ117" s="42"/>
      <c r="KA117" s="42"/>
      <c r="KB117" s="42"/>
      <c r="KC117" s="42"/>
      <c r="KD117" s="42"/>
      <c r="KE117" s="42"/>
      <c r="KF117" s="42"/>
      <c r="KG117" s="42"/>
      <c r="KH117" s="42"/>
      <c r="KI117" s="42"/>
      <c r="KJ117" s="42"/>
      <c r="KK117" s="42"/>
      <c r="KL117" s="42"/>
      <c r="KM117" s="42"/>
      <c r="KN117" s="42"/>
      <c r="KO117" s="42"/>
      <c r="KP117" s="42"/>
      <c r="KQ117" s="42"/>
      <c r="KR117" s="42"/>
      <c r="KS117" s="42"/>
      <c r="KT117" s="42"/>
      <c r="KU117" s="42"/>
      <c r="KV117" s="42"/>
      <c r="KW117" s="42"/>
      <c r="KX117" s="42"/>
      <c r="KY117" s="42"/>
      <c r="KZ117" s="42"/>
      <c r="LA117" s="42"/>
      <c r="LB117" s="42"/>
      <c r="LC117" s="42"/>
      <c r="LD117" s="42"/>
      <c r="LE117" s="42"/>
      <c r="LF117" s="42"/>
      <c r="LG117" s="42"/>
      <c r="LH117" s="42"/>
      <c r="LI117" s="42"/>
      <c r="LJ117" s="42"/>
      <c r="LK117" s="42"/>
      <c r="LL117" s="42"/>
      <c r="LM117" s="42"/>
      <c r="LN117" s="42"/>
      <c r="LO117" s="42"/>
      <c r="LP117" s="42"/>
      <c r="LQ117" s="42"/>
      <c r="LR117" s="42"/>
      <c r="LS117" s="42"/>
      <c r="LT117" s="42"/>
      <c r="LU117" s="42"/>
      <c r="LV117" s="42"/>
      <c r="LW117" s="42"/>
      <c r="LX117" s="42"/>
      <c r="LY117" s="42"/>
      <c r="LZ117" s="42"/>
      <c r="MA117" s="42"/>
      <c r="MB117" s="42"/>
      <c r="MC117" s="42"/>
      <c r="MD117" s="42"/>
      <c r="ME117" s="42"/>
      <c r="MF117" s="42"/>
      <c r="MG117" s="42"/>
      <c r="MH117" s="42"/>
      <c r="MI117" s="42"/>
      <c r="MJ117" s="42"/>
      <c r="MK117" s="42"/>
      <c r="ML117" s="42"/>
      <c r="MM117" s="42"/>
      <c r="MN117" s="42"/>
      <c r="MO117" s="42"/>
      <c r="MP117" s="42"/>
      <c r="MQ117" s="42"/>
      <c r="MR117" s="42"/>
      <c r="MS117" s="42"/>
      <c r="MT117" s="42"/>
      <c r="MU117" s="42"/>
      <c r="MV117" s="42"/>
      <c r="MW117" s="42"/>
      <c r="MX117" s="42"/>
      <c r="MY117" s="42"/>
      <c r="MZ117" s="42"/>
      <c r="NA117" s="42"/>
      <c r="NB117" s="42"/>
      <c r="NC117" s="42"/>
      <c r="ND117" s="42"/>
      <c r="NE117" s="42"/>
      <c r="NF117" s="42"/>
      <c r="NG117" s="42"/>
      <c r="NH117" s="42"/>
      <c r="NI117" s="42"/>
      <c r="NJ117" s="42"/>
      <c r="NK117" s="42"/>
      <c r="NL117" s="42"/>
      <c r="NM117" s="42"/>
    </row>
    <row r="118" spans="1:377" s="13" customFormat="1" ht="19.5" customHeight="1" x14ac:dyDescent="0.55000000000000004">
      <c r="A118" s="25" t="s">
        <v>34</v>
      </c>
      <c r="B118" s="34">
        <f t="shared" si="206"/>
        <v>0</v>
      </c>
      <c r="C118" s="52">
        <f>+โครงการ2!C103</f>
        <v>0</v>
      </c>
      <c r="D118" s="52">
        <f>+โครงการ2!D103</f>
        <v>0</v>
      </c>
      <c r="E118" s="52">
        <f>+โครงการ2!E103</f>
        <v>0</v>
      </c>
      <c r="F118" s="34">
        <f t="shared" si="207"/>
        <v>0</v>
      </c>
      <c r="G118" s="52">
        <f>+โครงการ2!G103</f>
        <v>0</v>
      </c>
      <c r="H118" s="52">
        <f>+โครงการ2!H103</f>
        <v>0</v>
      </c>
      <c r="I118" s="52">
        <f>+โครงการ2!I103</f>
        <v>0</v>
      </c>
      <c r="J118" s="34">
        <f t="shared" si="208"/>
        <v>0</v>
      </c>
      <c r="K118" s="52">
        <f>+โครงการ2!K103</f>
        <v>0</v>
      </c>
      <c r="L118" s="52">
        <f>+โครงการ2!L103</f>
        <v>0</v>
      </c>
      <c r="M118" s="52">
        <f>+โครงการ2!M103</f>
        <v>0</v>
      </c>
      <c r="N118" s="34">
        <f t="shared" si="209"/>
        <v>0</v>
      </c>
      <c r="O118" s="52">
        <f>+โครงการ2!O103</f>
        <v>0</v>
      </c>
      <c r="P118" s="52">
        <f>+โครงการ2!P103</f>
        <v>0</v>
      </c>
      <c r="Q118" s="52">
        <f>+โครงการ2!Q103</f>
        <v>0</v>
      </c>
      <c r="R118" s="34">
        <f t="shared" si="210"/>
        <v>0</v>
      </c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  <c r="FP118" s="42"/>
      <c r="FQ118" s="42"/>
      <c r="FR118" s="42"/>
      <c r="FS118" s="42"/>
      <c r="FT118" s="42"/>
      <c r="FU118" s="42"/>
      <c r="FV118" s="42"/>
      <c r="FW118" s="42"/>
      <c r="FX118" s="42"/>
      <c r="FY118" s="42"/>
      <c r="FZ118" s="42"/>
      <c r="GA118" s="42"/>
      <c r="GB118" s="42"/>
      <c r="GC118" s="42"/>
      <c r="GD118" s="42"/>
      <c r="GE118" s="42"/>
      <c r="GF118" s="42"/>
      <c r="GG118" s="42"/>
      <c r="GH118" s="42"/>
      <c r="GI118" s="42"/>
      <c r="GJ118" s="42"/>
      <c r="GK118" s="42"/>
      <c r="GL118" s="42"/>
      <c r="GM118" s="42"/>
      <c r="GN118" s="42"/>
      <c r="GO118" s="42"/>
      <c r="GP118" s="42"/>
      <c r="GQ118" s="42"/>
      <c r="GR118" s="42"/>
      <c r="GS118" s="42"/>
      <c r="GT118" s="42"/>
      <c r="GU118" s="42"/>
      <c r="GV118" s="42"/>
      <c r="GW118" s="42"/>
      <c r="GX118" s="42"/>
      <c r="GY118" s="42"/>
      <c r="GZ118" s="42"/>
      <c r="HA118" s="42"/>
      <c r="HB118" s="42"/>
      <c r="HC118" s="42"/>
      <c r="HD118" s="42"/>
      <c r="HE118" s="42"/>
      <c r="HF118" s="42"/>
      <c r="HG118" s="42"/>
      <c r="HH118" s="42"/>
      <c r="HI118" s="42"/>
      <c r="HJ118" s="42"/>
      <c r="HK118" s="42"/>
      <c r="HL118" s="42"/>
      <c r="HM118" s="42"/>
      <c r="HN118" s="42"/>
      <c r="HO118" s="42"/>
      <c r="HP118" s="42"/>
      <c r="HQ118" s="42"/>
      <c r="HR118" s="42"/>
      <c r="HS118" s="42"/>
      <c r="HT118" s="42"/>
      <c r="HU118" s="42"/>
      <c r="HV118" s="42"/>
      <c r="HW118" s="42"/>
      <c r="HX118" s="42"/>
      <c r="HY118" s="42"/>
      <c r="HZ118" s="42"/>
      <c r="IA118" s="42"/>
      <c r="IB118" s="42"/>
      <c r="IC118" s="42"/>
      <c r="ID118" s="42"/>
      <c r="IE118" s="42"/>
      <c r="IF118" s="42"/>
      <c r="IG118" s="42"/>
      <c r="IH118" s="42"/>
      <c r="II118" s="42"/>
      <c r="IJ118" s="42"/>
      <c r="IK118" s="42"/>
      <c r="IL118" s="42"/>
      <c r="IM118" s="42"/>
      <c r="IN118" s="42"/>
      <c r="IO118" s="42"/>
      <c r="IP118" s="42"/>
      <c r="IQ118" s="42"/>
      <c r="IR118" s="42"/>
      <c r="IS118" s="42"/>
      <c r="IT118" s="42"/>
      <c r="IU118" s="42"/>
      <c r="IV118" s="42"/>
      <c r="IW118" s="42"/>
      <c r="IX118" s="42"/>
      <c r="IY118" s="42"/>
      <c r="IZ118" s="42"/>
      <c r="JA118" s="42"/>
      <c r="JB118" s="42"/>
      <c r="JC118" s="42"/>
      <c r="JD118" s="42"/>
      <c r="JE118" s="42"/>
      <c r="JF118" s="42"/>
      <c r="JG118" s="42"/>
      <c r="JH118" s="42"/>
      <c r="JI118" s="42"/>
      <c r="JJ118" s="42"/>
      <c r="JK118" s="42"/>
      <c r="JL118" s="42"/>
      <c r="JM118" s="42"/>
      <c r="JN118" s="42"/>
      <c r="JO118" s="42"/>
      <c r="JP118" s="42"/>
      <c r="JQ118" s="42"/>
      <c r="JR118" s="42"/>
      <c r="JS118" s="42"/>
      <c r="JT118" s="42"/>
      <c r="JU118" s="42"/>
      <c r="JV118" s="42"/>
      <c r="JW118" s="42"/>
      <c r="JX118" s="42"/>
      <c r="JY118" s="42"/>
      <c r="JZ118" s="42"/>
      <c r="KA118" s="42"/>
      <c r="KB118" s="42"/>
      <c r="KC118" s="42"/>
      <c r="KD118" s="42"/>
      <c r="KE118" s="42"/>
      <c r="KF118" s="42"/>
      <c r="KG118" s="42"/>
      <c r="KH118" s="42"/>
      <c r="KI118" s="42"/>
      <c r="KJ118" s="42"/>
      <c r="KK118" s="42"/>
      <c r="KL118" s="42"/>
      <c r="KM118" s="42"/>
      <c r="KN118" s="42"/>
      <c r="KO118" s="42"/>
      <c r="KP118" s="42"/>
      <c r="KQ118" s="42"/>
      <c r="KR118" s="42"/>
      <c r="KS118" s="42"/>
      <c r="KT118" s="42"/>
      <c r="KU118" s="42"/>
      <c r="KV118" s="42"/>
      <c r="KW118" s="42"/>
      <c r="KX118" s="42"/>
      <c r="KY118" s="42"/>
      <c r="KZ118" s="42"/>
      <c r="LA118" s="42"/>
      <c r="LB118" s="42"/>
      <c r="LC118" s="42"/>
      <c r="LD118" s="42"/>
      <c r="LE118" s="42"/>
      <c r="LF118" s="42"/>
      <c r="LG118" s="42"/>
      <c r="LH118" s="42"/>
      <c r="LI118" s="42"/>
      <c r="LJ118" s="42"/>
      <c r="LK118" s="42"/>
      <c r="LL118" s="42"/>
      <c r="LM118" s="42"/>
      <c r="LN118" s="42"/>
      <c r="LO118" s="42"/>
      <c r="LP118" s="42"/>
      <c r="LQ118" s="42"/>
      <c r="LR118" s="42"/>
      <c r="LS118" s="42"/>
      <c r="LT118" s="42"/>
      <c r="LU118" s="42"/>
      <c r="LV118" s="42"/>
      <c r="LW118" s="42"/>
      <c r="LX118" s="42"/>
      <c r="LY118" s="42"/>
      <c r="LZ118" s="42"/>
      <c r="MA118" s="42"/>
      <c r="MB118" s="42"/>
      <c r="MC118" s="42"/>
      <c r="MD118" s="42"/>
      <c r="ME118" s="42"/>
      <c r="MF118" s="42"/>
      <c r="MG118" s="42"/>
      <c r="MH118" s="42"/>
      <c r="MI118" s="42"/>
      <c r="MJ118" s="42"/>
      <c r="MK118" s="42"/>
      <c r="ML118" s="42"/>
      <c r="MM118" s="42"/>
      <c r="MN118" s="42"/>
      <c r="MO118" s="42"/>
      <c r="MP118" s="42"/>
      <c r="MQ118" s="42"/>
      <c r="MR118" s="42"/>
      <c r="MS118" s="42"/>
      <c r="MT118" s="42"/>
      <c r="MU118" s="42"/>
      <c r="MV118" s="42"/>
      <c r="MW118" s="42"/>
      <c r="MX118" s="42"/>
      <c r="MY118" s="42"/>
      <c r="MZ118" s="42"/>
      <c r="NA118" s="42"/>
      <c r="NB118" s="42"/>
      <c r="NC118" s="42"/>
      <c r="ND118" s="42"/>
      <c r="NE118" s="42"/>
      <c r="NF118" s="42"/>
      <c r="NG118" s="42"/>
      <c r="NH118" s="42"/>
      <c r="NI118" s="42"/>
      <c r="NJ118" s="42"/>
      <c r="NK118" s="42"/>
      <c r="NL118" s="42"/>
      <c r="NM118" s="42"/>
    </row>
    <row r="119" spans="1:377" s="13" customFormat="1" ht="19.5" customHeight="1" x14ac:dyDescent="0.55000000000000004">
      <c r="A119" s="27" t="s">
        <v>35</v>
      </c>
      <c r="B119" s="34">
        <f t="shared" ref="B119:R119" si="211">SUM(B120:B123)</f>
        <v>17800</v>
      </c>
      <c r="C119" s="34">
        <f t="shared" si="211"/>
        <v>0</v>
      </c>
      <c r="D119" s="34">
        <f t="shared" si="211"/>
        <v>0</v>
      </c>
      <c r="E119" s="34">
        <f t="shared" si="211"/>
        <v>0</v>
      </c>
      <c r="F119" s="34">
        <f t="shared" si="211"/>
        <v>0</v>
      </c>
      <c r="G119" s="34">
        <f t="shared" si="211"/>
        <v>0</v>
      </c>
      <c r="H119" s="34">
        <f t="shared" si="211"/>
        <v>7800</v>
      </c>
      <c r="I119" s="34">
        <f t="shared" si="211"/>
        <v>0</v>
      </c>
      <c r="J119" s="34">
        <f t="shared" si="211"/>
        <v>7800</v>
      </c>
      <c r="K119" s="34">
        <f t="shared" si="211"/>
        <v>10000</v>
      </c>
      <c r="L119" s="34">
        <f t="shared" si="211"/>
        <v>0</v>
      </c>
      <c r="M119" s="34">
        <f t="shared" si="211"/>
        <v>0</v>
      </c>
      <c r="N119" s="34">
        <f t="shared" si="211"/>
        <v>10000</v>
      </c>
      <c r="O119" s="34">
        <f t="shared" si="211"/>
        <v>0</v>
      </c>
      <c r="P119" s="34">
        <f t="shared" si="211"/>
        <v>0</v>
      </c>
      <c r="Q119" s="34">
        <f t="shared" si="211"/>
        <v>0</v>
      </c>
      <c r="R119" s="34">
        <f t="shared" si="211"/>
        <v>0</v>
      </c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  <c r="FP119" s="42"/>
      <c r="FQ119" s="42"/>
      <c r="FR119" s="42"/>
      <c r="FS119" s="42"/>
      <c r="FT119" s="42"/>
      <c r="FU119" s="42"/>
      <c r="FV119" s="42"/>
      <c r="FW119" s="42"/>
      <c r="FX119" s="42"/>
      <c r="FY119" s="42"/>
      <c r="FZ119" s="42"/>
      <c r="GA119" s="42"/>
      <c r="GB119" s="42"/>
      <c r="GC119" s="42"/>
      <c r="GD119" s="42"/>
      <c r="GE119" s="42"/>
      <c r="GF119" s="42"/>
      <c r="GG119" s="42"/>
      <c r="GH119" s="42"/>
      <c r="GI119" s="42"/>
      <c r="GJ119" s="42"/>
      <c r="GK119" s="42"/>
      <c r="GL119" s="42"/>
      <c r="GM119" s="42"/>
      <c r="GN119" s="42"/>
      <c r="GO119" s="42"/>
      <c r="GP119" s="42"/>
      <c r="GQ119" s="42"/>
      <c r="GR119" s="42"/>
      <c r="GS119" s="42"/>
      <c r="GT119" s="42"/>
      <c r="GU119" s="42"/>
      <c r="GV119" s="42"/>
      <c r="GW119" s="42"/>
      <c r="GX119" s="42"/>
      <c r="GY119" s="42"/>
      <c r="GZ119" s="42"/>
      <c r="HA119" s="42"/>
      <c r="HB119" s="42"/>
      <c r="HC119" s="42"/>
      <c r="HD119" s="42"/>
      <c r="HE119" s="42"/>
      <c r="HF119" s="42"/>
      <c r="HG119" s="42"/>
      <c r="HH119" s="42"/>
      <c r="HI119" s="42"/>
      <c r="HJ119" s="42"/>
      <c r="HK119" s="42"/>
      <c r="HL119" s="42"/>
      <c r="HM119" s="42"/>
      <c r="HN119" s="42"/>
      <c r="HO119" s="42"/>
      <c r="HP119" s="42"/>
      <c r="HQ119" s="42"/>
      <c r="HR119" s="42"/>
      <c r="HS119" s="42"/>
      <c r="HT119" s="42"/>
      <c r="HU119" s="42"/>
      <c r="HV119" s="42"/>
      <c r="HW119" s="42"/>
      <c r="HX119" s="42"/>
      <c r="HY119" s="42"/>
      <c r="HZ119" s="42"/>
      <c r="IA119" s="42"/>
      <c r="IB119" s="42"/>
      <c r="IC119" s="42"/>
      <c r="ID119" s="42"/>
      <c r="IE119" s="42"/>
      <c r="IF119" s="42"/>
      <c r="IG119" s="42"/>
      <c r="IH119" s="42"/>
      <c r="II119" s="42"/>
      <c r="IJ119" s="42"/>
      <c r="IK119" s="42"/>
      <c r="IL119" s="42"/>
      <c r="IM119" s="42"/>
      <c r="IN119" s="42"/>
      <c r="IO119" s="42"/>
      <c r="IP119" s="42"/>
      <c r="IQ119" s="42"/>
      <c r="IR119" s="42"/>
      <c r="IS119" s="42"/>
      <c r="IT119" s="42"/>
      <c r="IU119" s="42"/>
      <c r="IV119" s="42"/>
      <c r="IW119" s="42"/>
      <c r="IX119" s="42"/>
      <c r="IY119" s="42"/>
      <c r="IZ119" s="42"/>
      <c r="JA119" s="42"/>
      <c r="JB119" s="42"/>
      <c r="JC119" s="42"/>
      <c r="JD119" s="42"/>
      <c r="JE119" s="42"/>
      <c r="JF119" s="42"/>
      <c r="JG119" s="42"/>
      <c r="JH119" s="42"/>
      <c r="JI119" s="42"/>
      <c r="JJ119" s="42"/>
      <c r="JK119" s="42"/>
      <c r="JL119" s="42"/>
      <c r="JM119" s="42"/>
      <c r="JN119" s="42"/>
      <c r="JO119" s="42"/>
      <c r="JP119" s="42"/>
      <c r="JQ119" s="42"/>
      <c r="JR119" s="42"/>
      <c r="JS119" s="42"/>
      <c r="JT119" s="42"/>
      <c r="JU119" s="42"/>
      <c r="JV119" s="42"/>
      <c r="JW119" s="42"/>
      <c r="JX119" s="42"/>
      <c r="JY119" s="42"/>
      <c r="JZ119" s="42"/>
      <c r="KA119" s="42"/>
      <c r="KB119" s="42"/>
      <c r="KC119" s="42"/>
      <c r="KD119" s="42"/>
      <c r="KE119" s="42"/>
      <c r="KF119" s="42"/>
      <c r="KG119" s="42"/>
      <c r="KH119" s="42"/>
      <c r="KI119" s="42"/>
      <c r="KJ119" s="42"/>
      <c r="KK119" s="42"/>
      <c r="KL119" s="42"/>
      <c r="KM119" s="42"/>
      <c r="KN119" s="42"/>
      <c r="KO119" s="42"/>
      <c r="KP119" s="42"/>
      <c r="KQ119" s="42"/>
      <c r="KR119" s="42"/>
      <c r="KS119" s="42"/>
      <c r="KT119" s="42"/>
      <c r="KU119" s="42"/>
      <c r="KV119" s="42"/>
      <c r="KW119" s="42"/>
      <c r="KX119" s="42"/>
      <c r="KY119" s="42"/>
      <c r="KZ119" s="42"/>
      <c r="LA119" s="42"/>
      <c r="LB119" s="42"/>
      <c r="LC119" s="42"/>
      <c r="LD119" s="42"/>
      <c r="LE119" s="42"/>
      <c r="LF119" s="42"/>
      <c r="LG119" s="42"/>
      <c r="LH119" s="42"/>
      <c r="LI119" s="42"/>
      <c r="LJ119" s="42"/>
      <c r="LK119" s="42"/>
      <c r="LL119" s="42"/>
      <c r="LM119" s="42"/>
      <c r="LN119" s="42"/>
      <c r="LO119" s="42"/>
      <c r="LP119" s="42"/>
      <c r="LQ119" s="42"/>
      <c r="LR119" s="42"/>
      <c r="LS119" s="42"/>
      <c r="LT119" s="42"/>
      <c r="LU119" s="42"/>
      <c r="LV119" s="42"/>
      <c r="LW119" s="42"/>
      <c r="LX119" s="42"/>
      <c r="LY119" s="42"/>
      <c r="LZ119" s="42"/>
      <c r="MA119" s="42"/>
      <c r="MB119" s="42"/>
      <c r="MC119" s="42"/>
      <c r="MD119" s="42"/>
      <c r="ME119" s="42"/>
      <c r="MF119" s="42"/>
      <c r="MG119" s="42"/>
      <c r="MH119" s="42"/>
      <c r="MI119" s="42"/>
      <c r="MJ119" s="42"/>
      <c r="MK119" s="42"/>
      <c r="ML119" s="42"/>
      <c r="MM119" s="42"/>
      <c r="MN119" s="42"/>
      <c r="MO119" s="42"/>
      <c r="MP119" s="42"/>
      <c r="MQ119" s="42"/>
      <c r="MR119" s="42"/>
      <c r="MS119" s="42"/>
      <c r="MT119" s="42"/>
      <c r="MU119" s="42"/>
      <c r="MV119" s="42"/>
      <c r="MW119" s="42"/>
      <c r="MX119" s="42"/>
      <c r="MY119" s="42"/>
      <c r="MZ119" s="42"/>
      <c r="NA119" s="42"/>
      <c r="NB119" s="42"/>
      <c r="NC119" s="42"/>
      <c r="ND119" s="42"/>
      <c r="NE119" s="42"/>
      <c r="NF119" s="42"/>
      <c r="NG119" s="42"/>
      <c r="NH119" s="42"/>
      <c r="NI119" s="42"/>
      <c r="NJ119" s="42"/>
      <c r="NK119" s="42"/>
      <c r="NL119" s="42"/>
      <c r="NM119" s="42"/>
    </row>
    <row r="120" spans="1:377" s="13" customFormat="1" ht="19.5" customHeight="1" x14ac:dyDescent="0.55000000000000004">
      <c r="A120" s="25" t="s">
        <v>36</v>
      </c>
      <c r="B120" s="34">
        <f t="shared" ref="B120:B123" si="212">SUM(F120+J120+N120+R120)</f>
        <v>3300</v>
      </c>
      <c r="C120" s="52">
        <f>+โครงการ2!C105</f>
        <v>0</v>
      </c>
      <c r="D120" s="52">
        <f>+โครงการ2!D105</f>
        <v>0</v>
      </c>
      <c r="E120" s="52">
        <f>+โครงการ2!E105</f>
        <v>0</v>
      </c>
      <c r="F120" s="34">
        <f t="shared" ref="F120:F123" si="213">SUM(C120:E120)</f>
        <v>0</v>
      </c>
      <c r="G120" s="52">
        <f>+โครงการ2!G105</f>
        <v>0</v>
      </c>
      <c r="H120" s="52">
        <f>+โครงการ2!H105</f>
        <v>3300</v>
      </c>
      <c r="I120" s="52">
        <f>+โครงการ2!I105</f>
        <v>0</v>
      </c>
      <c r="J120" s="34">
        <f t="shared" ref="J120:J123" si="214">SUM(G120:I120)</f>
        <v>3300</v>
      </c>
      <c r="K120" s="52">
        <f>+โครงการ2!K105</f>
        <v>0</v>
      </c>
      <c r="L120" s="52">
        <f>+โครงการ2!L105</f>
        <v>0</v>
      </c>
      <c r="M120" s="52">
        <f>+โครงการ2!M105</f>
        <v>0</v>
      </c>
      <c r="N120" s="34">
        <f t="shared" ref="N120:N123" si="215">SUM(K120:M120)</f>
        <v>0</v>
      </c>
      <c r="O120" s="52">
        <f>+โครงการ2!O105</f>
        <v>0</v>
      </c>
      <c r="P120" s="52">
        <f>+โครงการ2!P105</f>
        <v>0</v>
      </c>
      <c r="Q120" s="52">
        <f>+โครงการ2!Q105</f>
        <v>0</v>
      </c>
      <c r="R120" s="34">
        <f t="shared" ref="R120:R123" si="216">SUM(O120:Q120)</f>
        <v>0</v>
      </c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  <c r="FP120" s="42"/>
      <c r="FQ120" s="42"/>
      <c r="FR120" s="42"/>
      <c r="FS120" s="42"/>
      <c r="FT120" s="42"/>
      <c r="FU120" s="42"/>
      <c r="FV120" s="42"/>
      <c r="FW120" s="42"/>
      <c r="FX120" s="42"/>
      <c r="FY120" s="42"/>
      <c r="FZ120" s="42"/>
      <c r="GA120" s="42"/>
      <c r="GB120" s="42"/>
      <c r="GC120" s="42"/>
      <c r="GD120" s="42"/>
      <c r="GE120" s="42"/>
      <c r="GF120" s="42"/>
      <c r="GG120" s="42"/>
      <c r="GH120" s="42"/>
      <c r="GI120" s="42"/>
      <c r="GJ120" s="42"/>
      <c r="GK120" s="42"/>
      <c r="GL120" s="42"/>
      <c r="GM120" s="42"/>
      <c r="GN120" s="42"/>
      <c r="GO120" s="42"/>
      <c r="GP120" s="42"/>
      <c r="GQ120" s="42"/>
      <c r="GR120" s="42"/>
      <c r="GS120" s="42"/>
      <c r="GT120" s="42"/>
      <c r="GU120" s="42"/>
      <c r="GV120" s="42"/>
      <c r="GW120" s="42"/>
      <c r="GX120" s="42"/>
      <c r="GY120" s="42"/>
      <c r="GZ120" s="42"/>
      <c r="HA120" s="42"/>
      <c r="HB120" s="42"/>
      <c r="HC120" s="42"/>
      <c r="HD120" s="42"/>
      <c r="HE120" s="42"/>
      <c r="HF120" s="42"/>
      <c r="HG120" s="42"/>
      <c r="HH120" s="42"/>
      <c r="HI120" s="42"/>
      <c r="HJ120" s="42"/>
      <c r="HK120" s="42"/>
      <c r="HL120" s="42"/>
      <c r="HM120" s="42"/>
      <c r="HN120" s="42"/>
      <c r="HO120" s="42"/>
      <c r="HP120" s="42"/>
      <c r="HQ120" s="42"/>
      <c r="HR120" s="42"/>
      <c r="HS120" s="42"/>
      <c r="HT120" s="42"/>
      <c r="HU120" s="42"/>
      <c r="HV120" s="42"/>
      <c r="HW120" s="42"/>
      <c r="HX120" s="42"/>
      <c r="HY120" s="42"/>
      <c r="HZ120" s="42"/>
      <c r="IA120" s="42"/>
      <c r="IB120" s="42"/>
      <c r="IC120" s="42"/>
      <c r="ID120" s="42"/>
      <c r="IE120" s="42"/>
      <c r="IF120" s="42"/>
      <c r="IG120" s="42"/>
      <c r="IH120" s="42"/>
      <c r="II120" s="42"/>
      <c r="IJ120" s="42"/>
      <c r="IK120" s="42"/>
      <c r="IL120" s="42"/>
      <c r="IM120" s="42"/>
      <c r="IN120" s="42"/>
      <c r="IO120" s="42"/>
      <c r="IP120" s="42"/>
      <c r="IQ120" s="42"/>
      <c r="IR120" s="42"/>
      <c r="IS120" s="42"/>
      <c r="IT120" s="42"/>
      <c r="IU120" s="42"/>
      <c r="IV120" s="42"/>
      <c r="IW120" s="42"/>
      <c r="IX120" s="42"/>
      <c r="IY120" s="42"/>
      <c r="IZ120" s="42"/>
      <c r="JA120" s="42"/>
      <c r="JB120" s="42"/>
      <c r="JC120" s="42"/>
      <c r="JD120" s="42"/>
      <c r="JE120" s="42"/>
      <c r="JF120" s="42"/>
      <c r="JG120" s="42"/>
      <c r="JH120" s="42"/>
      <c r="JI120" s="42"/>
      <c r="JJ120" s="42"/>
      <c r="JK120" s="42"/>
      <c r="JL120" s="42"/>
      <c r="JM120" s="42"/>
      <c r="JN120" s="42"/>
      <c r="JO120" s="42"/>
      <c r="JP120" s="42"/>
      <c r="JQ120" s="42"/>
      <c r="JR120" s="42"/>
      <c r="JS120" s="42"/>
      <c r="JT120" s="42"/>
      <c r="JU120" s="42"/>
      <c r="JV120" s="42"/>
      <c r="JW120" s="42"/>
      <c r="JX120" s="42"/>
      <c r="JY120" s="42"/>
      <c r="JZ120" s="42"/>
      <c r="KA120" s="42"/>
      <c r="KB120" s="42"/>
      <c r="KC120" s="42"/>
      <c r="KD120" s="42"/>
      <c r="KE120" s="42"/>
      <c r="KF120" s="42"/>
      <c r="KG120" s="42"/>
      <c r="KH120" s="42"/>
      <c r="KI120" s="42"/>
      <c r="KJ120" s="42"/>
      <c r="KK120" s="42"/>
      <c r="KL120" s="42"/>
      <c r="KM120" s="42"/>
      <c r="KN120" s="42"/>
      <c r="KO120" s="42"/>
      <c r="KP120" s="42"/>
      <c r="KQ120" s="42"/>
      <c r="KR120" s="42"/>
      <c r="KS120" s="42"/>
      <c r="KT120" s="42"/>
      <c r="KU120" s="42"/>
      <c r="KV120" s="42"/>
      <c r="KW120" s="42"/>
      <c r="KX120" s="42"/>
      <c r="KY120" s="42"/>
      <c r="KZ120" s="42"/>
      <c r="LA120" s="42"/>
      <c r="LB120" s="42"/>
      <c r="LC120" s="42"/>
      <c r="LD120" s="42"/>
      <c r="LE120" s="42"/>
      <c r="LF120" s="42"/>
      <c r="LG120" s="42"/>
      <c r="LH120" s="42"/>
      <c r="LI120" s="42"/>
      <c r="LJ120" s="42"/>
      <c r="LK120" s="42"/>
      <c r="LL120" s="42"/>
      <c r="LM120" s="42"/>
      <c r="LN120" s="42"/>
      <c r="LO120" s="42"/>
      <c r="LP120" s="42"/>
      <c r="LQ120" s="42"/>
      <c r="LR120" s="42"/>
      <c r="LS120" s="42"/>
      <c r="LT120" s="42"/>
      <c r="LU120" s="42"/>
      <c r="LV120" s="42"/>
      <c r="LW120" s="42"/>
      <c r="LX120" s="42"/>
      <c r="LY120" s="42"/>
      <c r="LZ120" s="42"/>
      <c r="MA120" s="42"/>
      <c r="MB120" s="42"/>
      <c r="MC120" s="42"/>
      <c r="MD120" s="42"/>
      <c r="ME120" s="42"/>
      <c r="MF120" s="42"/>
      <c r="MG120" s="42"/>
      <c r="MH120" s="42"/>
      <c r="MI120" s="42"/>
      <c r="MJ120" s="42"/>
      <c r="MK120" s="42"/>
      <c r="ML120" s="42"/>
      <c r="MM120" s="42"/>
      <c r="MN120" s="42"/>
      <c r="MO120" s="42"/>
      <c r="MP120" s="42"/>
      <c r="MQ120" s="42"/>
      <c r="MR120" s="42"/>
      <c r="MS120" s="42"/>
      <c r="MT120" s="42"/>
      <c r="MU120" s="42"/>
      <c r="MV120" s="42"/>
      <c r="MW120" s="42"/>
      <c r="MX120" s="42"/>
      <c r="MY120" s="42"/>
      <c r="MZ120" s="42"/>
      <c r="NA120" s="42"/>
      <c r="NB120" s="42"/>
      <c r="NC120" s="42"/>
      <c r="ND120" s="42"/>
      <c r="NE120" s="42"/>
      <c r="NF120" s="42"/>
      <c r="NG120" s="42"/>
      <c r="NH120" s="42"/>
      <c r="NI120" s="42"/>
      <c r="NJ120" s="42"/>
      <c r="NK120" s="42"/>
      <c r="NL120" s="42"/>
      <c r="NM120" s="42"/>
    </row>
    <row r="121" spans="1:377" s="13" customFormat="1" ht="19.5" customHeight="1" x14ac:dyDescent="0.55000000000000004">
      <c r="A121" s="25" t="s">
        <v>37</v>
      </c>
      <c r="B121" s="34">
        <f t="shared" si="212"/>
        <v>10000</v>
      </c>
      <c r="C121" s="52">
        <f>+โครงการ2!C106</f>
        <v>0</v>
      </c>
      <c r="D121" s="52">
        <f>+โครงการ2!D106</f>
        <v>0</v>
      </c>
      <c r="E121" s="52">
        <f>+โครงการ2!E106</f>
        <v>0</v>
      </c>
      <c r="F121" s="34">
        <f t="shared" si="213"/>
        <v>0</v>
      </c>
      <c r="G121" s="52">
        <f>+โครงการ2!G106</f>
        <v>0</v>
      </c>
      <c r="H121" s="52">
        <f>+โครงการ2!H106</f>
        <v>0</v>
      </c>
      <c r="I121" s="52">
        <f>+โครงการ2!I106</f>
        <v>0</v>
      </c>
      <c r="J121" s="34">
        <f t="shared" si="214"/>
        <v>0</v>
      </c>
      <c r="K121" s="52">
        <f>+โครงการ2!K106</f>
        <v>10000</v>
      </c>
      <c r="L121" s="52">
        <f>+โครงการ2!L106</f>
        <v>0</v>
      </c>
      <c r="M121" s="52">
        <f>+โครงการ2!M106</f>
        <v>0</v>
      </c>
      <c r="N121" s="34">
        <f t="shared" si="215"/>
        <v>10000</v>
      </c>
      <c r="O121" s="52">
        <f>+โครงการ2!O106</f>
        <v>0</v>
      </c>
      <c r="P121" s="52">
        <f>+โครงการ2!P106</f>
        <v>0</v>
      </c>
      <c r="Q121" s="52">
        <f>+โครงการ2!Q106</f>
        <v>0</v>
      </c>
      <c r="R121" s="34">
        <f t="shared" si="216"/>
        <v>0</v>
      </c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  <c r="FP121" s="42"/>
      <c r="FQ121" s="42"/>
      <c r="FR121" s="42"/>
      <c r="FS121" s="42"/>
      <c r="FT121" s="42"/>
      <c r="FU121" s="42"/>
      <c r="FV121" s="42"/>
      <c r="FW121" s="42"/>
      <c r="FX121" s="42"/>
      <c r="FY121" s="42"/>
      <c r="FZ121" s="42"/>
      <c r="GA121" s="42"/>
      <c r="GB121" s="42"/>
      <c r="GC121" s="42"/>
      <c r="GD121" s="42"/>
      <c r="GE121" s="42"/>
      <c r="GF121" s="42"/>
      <c r="GG121" s="42"/>
      <c r="GH121" s="42"/>
      <c r="GI121" s="42"/>
      <c r="GJ121" s="42"/>
      <c r="GK121" s="42"/>
      <c r="GL121" s="42"/>
      <c r="GM121" s="42"/>
      <c r="GN121" s="42"/>
      <c r="GO121" s="42"/>
      <c r="GP121" s="42"/>
      <c r="GQ121" s="42"/>
      <c r="GR121" s="42"/>
      <c r="GS121" s="42"/>
      <c r="GT121" s="42"/>
      <c r="GU121" s="42"/>
      <c r="GV121" s="42"/>
      <c r="GW121" s="42"/>
      <c r="GX121" s="42"/>
      <c r="GY121" s="42"/>
      <c r="GZ121" s="42"/>
      <c r="HA121" s="42"/>
      <c r="HB121" s="42"/>
      <c r="HC121" s="42"/>
      <c r="HD121" s="42"/>
      <c r="HE121" s="42"/>
      <c r="HF121" s="42"/>
      <c r="HG121" s="42"/>
      <c r="HH121" s="42"/>
      <c r="HI121" s="42"/>
      <c r="HJ121" s="42"/>
      <c r="HK121" s="42"/>
      <c r="HL121" s="42"/>
      <c r="HM121" s="42"/>
      <c r="HN121" s="42"/>
      <c r="HO121" s="42"/>
      <c r="HP121" s="42"/>
      <c r="HQ121" s="42"/>
      <c r="HR121" s="42"/>
      <c r="HS121" s="42"/>
      <c r="HT121" s="42"/>
      <c r="HU121" s="42"/>
      <c r="HV121" s="42"/>
      <c r="HW121" s="42"/>
      <c r="HX121" s="42"/>
      <c r="HY121" s="42"/>
      <c r="HZ121" s="42"/>
      <c r="IA121" s="42"/>
      <c r="IB121" s="42"/>
      <c r="IC121" s="42"/>
      <c r="ID121" s="42"/>
      <c r="IE121" s="42"/>
      <c r="IF121" s="42"/>
      <c r="IG121" s="42"/>
      <c r="IH121" s="42"/>
      <c r="II121" s="42"/>
      <c r="IJ121" s="42"/>
      <c r="IK121" s="42"/>
      <c r="IL121" s="42"/>
      <c r="IM121" s="42"/>
      <c r="IN121" s="42"/>
      <c r="IO121" s="42"/>
      <c r="IP121" s="42"/>
      <c r="IQ121" s="42"/>
      <c r="IR121" s="42"/>
      <c r="IS121" s="42"/>
      <c r="IT121" s="42"/>
      <c r="IU121" s="42"/>
      <c r="IV121" s="42"/>
      <c r="IW121" s="42"/>
      <c r="IX121" s="42"/>
      <c r="IY121" s="42"/>
      <c r="IZ121" s="42"/>
      <c r="JA121" s="42"/>
      <c r="JB121" s="42"/>
      <c r="JC121" s="42"/>
      <c r="JD121" s="42"/>
      <c r="JE121" s="42"/>
      <c r="JF121" s="42"/>
      <c r="JG121" s="42"/>
      <c r="JH121" s="42"/>
      <c r="JI121" s="42"/>
      <c r="JJ121" s="42"/>
      <c r="JK121" s="42"/>
      <c r="JL121" s="42"/>
      <c r="JM121" s="42"/>
      <c r="JN121" s="42"/>
      <c r="JO121" s="42"/>
      <c r="JP121" s="42"/>
      <c r="JQ121" s="42"/>
      <c r="JR121" s="42"/>
      <c r="JS121" s="42"/>
      <c r="JT121" s="42"/>
      <c r="JU121" s="42"/>
      <c r="JV121" s="42"/>
      <c r="JW121" s="42"/>
      <c r="JX121" s="42"/>
      <c r="JY121" s="42"/>
      <c r="JZ121" s="42"/>
      <c r="KA121" s="42"/>
      <c r="KB121" s="42"/>
      <c r="KC121" s="42"/>
      <c r="KD121" s="42"/>
      <c r="KE121" s="42"/>
      <c r="KF121" s="42"/>
      <c r="KG121" s="42"/>
      <c r="KH121" s="42"/>
      <c r="KI121" s="42"/>
      <c r="KJ121" s="42"/>
      <c r="KK121" s="42"/>
      <c r="KL121" s="42"/>
      <c r="KM121" s="42"/>
      <c r="KN121" s="42"/>
      <c r="KO121" s="42"/>
      <c r="KP121" s="42"/>
      <c r="KQ121" s="42"/>
      <c r="KR121" s="42"/>
      <c r="KS121" s="42"/>
      <c r="KT121" s="42"/>
      <c r="KU121" s="42"/>
      <c r="KV121" s="42"/>
      <c r="KW121" s="42"/>
      <c r="KX121" s="42"/>
      <c r="KY121" s="42"/>
      <c r="KZ121" s="42"/>
      <c r="LA121" s="42"/>
      <c r="LB121" s="42"/>
      <c r="LC121" s="42"/>
      <c r="LD121" s="42"/>
      <c r="LE121" s="42"/>
      <c r="LF121" s="42"/>
      <c r="LG121" s="42"/>
      <c r="LH121" s="42"/>
      <c r="LI121" s="42"/>
      <c r="LJ121" s="42"/>
      <c r="LK121" s="42"/>
      <c r="LL121" s="42"/>
      <c r="LM121" s="42"/>
      <c r="LN121" s="42"/>
      <c r="LO121" s="42"/>
      <c r="LP121" s="42"/>
      <c r="LQ121" s="42"/>
      <c r="LR121" s="42"/>
      <c r="LS121" s="42"/>
      <c r="LT121" s="42"/>
      <c r="LU121" s="42"/>
      <c r="LV121" s="42"/>
      <c r="LW121" s="42"/>
      <c r="LX121" s="42"/>
      <c r="LY121" s="42"/>
      <c r="LZ121" s="42"/>
      <c r="MA121" s="42"/>
      <c r="MB121" s="42"/>
      <c r="MC121" s="42"/>
      <c r="MD121" s="42"/>
      <c r="ME121" s="42"/>
      <c r="MF121" s="42"/>
      <c r="MG121" s="42"/>
      <c r="MH121" s="42"/>
      <c r="MI121" s="42"/>
      <c r="MJ121" s="42"/>
      <c r="MK121" s="42"/>
      <c r="ML121" s="42"/>
      <c r="MM121" s="42"/>
      <c r="MN121" s="42"/>
      <c r="MO121" s="42"/>
      <c r="MP121" s="42"/>
      <c r="MQ121" s="42"/>
      <c r="MR121" s="42"/>
      <c r="MS121" s="42"/>
      <c r="MT121" s="42"/>
      <c r="MU121" s="42"/>
      <c r="MV121" s="42"/>
      <c r="MW121" s="42"/>
      <c r="MX121" s="42"/>
      <c r="MY121" s="42"/>
      <c r="MZ121" s="42"/>
      <c r="NA121" s="42"/>
      <c r="NB121" s="42"/>
      <c r="NC121" s="42"/>
      <c r="ND121" s="42"/>
      <c r="NE121" s="42"/>
      <c r="NF121" s="42"/>
      <c r="NG121" s="42"/>
      <c r="NH121" s="42"/>
      <c r="NI121" s="42"/>
      <c r="NJ121" s="42"/>
      <c r="NK121" s="42"/>
      <c r="NL121" s="42"/>
      <c r="NM121" s="42"/>
    </row>
    <row r="122" spans="1:377" s="13" customFormat="1" ht="19.5" customHeight="1" x14ac:dyDescent="0.55000000000000004">
      <c r="A122" s="25" t="s">
        <v>38</v>
      </c>
      <c r="B122" s="34">
        <f t="shared" si="212"/>
        <v>0</v>
      </c>
      <c r="C122" s="52">
        <f>+โครงการ2!C107</f>
        <v>0</v>
      </c>
      <c r="D122" s="52">
        <f>+โครงการ2!D107</f>
        <v>0</v>
      </c>
      <c r="E122" s="52">
        <f>+โครงการ2!E107</f>
        <v>0</v>
      </c>
      <c r="F122" s="34">
        <f t="shared" si="213"/>
        <v>0</v>
      </c>
      <c r="G122" s="52">
        <f>+โครงการ2!G107</f>
        <v>0</v>
      </c>
      <c r="H122" s="52">
        <f>+โครงการ2!H107</f>
        <v>0</v>
      </c>
      <c r="I122" s="52">
        <f>+โครงการ2!I107</f>
        <v>0</v>
      </c>
      <c r="J122" s="34">
        <f t="shared" si="214"/>
        <v>0</v>
      </c>
      <c r="K122" s="52">
        <f>+โครงการ2!K107</f>
        <v>0</v>
      </c>
      <c r="L122" s="52">
        <f>+โครงการ2!L107</f>
        <v>0</v>
      </c>
      <c r="M122" s="52">
        <f>+โครงการ2!M107</f>
        <v>0</v>
      </c>
      <c r="N122" s="34">
        <f t="shared" si="215"/>
        <v>0</v>
      </c>
      <c r="O122" s="52">
        <f>+โครงการ2!O107</f>
        <v>0</v>
      </c>
      <c r="P122" s="52">
        <f>+โครงการ2!P107</f>
        <v>0</v>
      </c>
      <c r="Q122" s="52">
        <f>+โครงการ2!Q107</f>
        <v>0</v>
      </c>
      <c r="R122" s="34">
        <f t="shared" si="216"/>
        <v>0</v>
      </c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  <c r="FP122" s="42"/>
      <c r="FQ122" s="42"/>
      <c r="FR122" s="42"/>
      <c r="FS122" s="42"/>
      <c r="FT122" s="42"/>
      <c r="FU122" s="42"/>
      <c r="FV122" s="42"/>
      <c r="FW122" s="42"/>
      <c r="FX122" s="42"/>
      <c r="FY122" s="42"/>
      <c r="FZ122" s="42"/>
      <c r="GA122" s="42"/>
      <c r="GB122" s="42"/>
      <c r="GC122" s="42"/>
      <c r="GD122" s="42"/>
      <c r="GE122" s="42"/>
      <c r="GF122" s="42"/>
      <c r="GG122" s="42"/>
      <c r="GH122" s="42"/>
      <c r="GI122" s="42"/>
      <c r="GJ122" s="42"/>
      <c r="GK122" s="42"/>
      <c r="GL122" s="42"/>
      <c r="GM122" s="42"/>
      <c r="GN122" s="42"/>
      <c r="GO122" s="42"/>
      <c r="GP122" s="42"/>
      <c r="GQ122" s="42"/>
      <c r="GR122" s="42"/>
      <c r="GS122" s="42"/>
      <c r="GT122" s="42"/>
      <c r="GU122" s="42"/>
      <c r="GV122" s="42"/>
      <c r="GW122" s="42"/>
      <c r="GX122" s="42"/>
      <c r="GY122" s="42"/>
      <c r="GZ122" s="42"/>
      <c r="HA122" s="42"/>
      <c r="HB122" s="42"/>
      <c r="HC122" s="42"/>
      <c r="HD122" s="42"/>
      <c r="HE122" s="42"/>
      <c r="HF122" s="42"/>
      <c r="HG122" s="42"/>
      <c r="HH122" s="42"/>
      <c r="HI122" s="42"/>
      <c r="HJ122" s="42"/>
      <c r="HK122" s="42"/>
      <c r="HL122" s="42"/>
      <c r="HM122" s="42"/>
      <c r="HN122" s="42"/>
      <c r="HO122" s="42"/>
      <c r="HP122" s="42"/>
      <c r="HQ122" s="42"/>
      <c r="HR122" s="42"/>
      <c r="HS122" s="42"/>
      <c r="HT122" s="42"/>
      <c r="HU122" s="42"/>
      <c r="HV122" s="42"/>
      <c r="HW122" s="42"/>
      <c r="HX122" s="42"/>
      <c r="HY122" s="42"/>
      <c r="HZ122" s="42"/>
      <c r="IA122" s="42"/>
      <c r="IB122" s="42"/>
      <c r="IC122" s="42"/>
      <c r="ID122" s="42"/>
      <c r="IE122" s="42"/>
      <c r="IF122" s="42"/>
      <c r="IG122" s="42"/>
      <c r="IH122" s="42"/>
      <c r="II122" s="42"/>
      <c r="IJ122" s="42"/>
      <c r="IK122" s="42"/>
      <c r="IL122" s="42"/>
      <c r="IM122" s="42"/>
      <c r="IN122" s="42"/>
      <c r="IO122" s="42"/>
      <c r="IP122" s="42"/>
      <c r="IQ122" s="42"/>
      <c r="IR122" s="42"/>
      <c r="IS122" s="42"/>
      <c r="IT122" s="42"/>
      <c r="IU122" s="42"/>
      <c r="IV122" s="42"/>
      <c r="IW122" s="42"/>
      <c r="IX122" s="42"/>
      <c r="IY122" s="42"/>
      <c r="IZ122" s="42"/>
      <c r="JA122" s="42"/>
      <c r="JB122" s="42"/>
      <c r="JC122" s="42"/>
      <c r="JD122" s="42"/>
      <c r="JE122" s="42"/>
      <c r="JF122" s="42"/>
      <c r="JG122" s="42"/>
      <c r="JH122" s="42"/>
      <c r="JI122" s="42"/>
      <c r="JJ122" s="42"/>
      <c r="JK122" s="42"/>
      <c r="JL122" s="42"/>
      <c r="JM122" s="42"/>
      <c r="JN122" s="42"/>
      <c r="JO122" s="42"/>
      <c r="JP122" s="42"/>
      <c r="JQ122" s="42"/>
      <c r="JR122" s="42"/>
      <c r="JS122" s="42"/>
      <c r="JT122" s="42"/>
      <c r="JU122" s="42"/>
      <c r="JV122" s="42"/>
      <c r="JW122" s="42"/>
      <c r="JX122" s="42"/>
      <c r="JY122" s="42"/>
      <c r="JZ122" s="42"/>
      <c r="KA122" s="42"/>
      <c r="KB122" s="42"/>
      <c r="KC122" s="42"/>
      <c r="KD122" s="42"/>
      <c r="KE122" s="42"/>
      <c r="KF122" s="42"/>
      <c r="KG122" s="42"/>
      <c r="KH122" s="42"/>
      <c r="KI122" s="42"/>
      <c r="KJ122" s="42"/>
      <c r="KK122" s="42"/>
      <c r="KL122" s="42"/>
      <c r="KM122" s="42"/>
      <c r="KN122" s="42"/>
      <c r="KO122" s="42"/>
      <c r="KP122" s="42"/>
      <c r="KQ122" s="42"/>
      <c r="KR122" s="42"/>
      <c r="KS122" s="42"/>
      <c r="KT122" s="42"/>
      <c r="KU122" s="42"/>
      <c r="KV122" s="42"/>
      <c r="KW122" s="42"/>
      <c r="KX122" s="42"/>
      <c r="KY122" s="42"/>
      <c r="KZ122" s="42"/>
      <c r="LA122" s="42"/>
      <c r="LB122" s="42"/>
      <c r="LC122" s="42"/>
      <c r="LD122" s="42"/>
      <c r="LE122" s="42"/>
      <c r="LF122" s="42"/>
      <c r="LG122" s="42"/>
      <c r="LH122" s="42"/>
      <c r="LI122" s="42"/>
      <c r="LJ122" s="42"/>
      <c r="LK122" s="42"/>
      <c r="LL122" s="42"/>
      <c r="LM122" s="42"/>
      <c r="LN122" s="42"/>
      <c r="LO122" s="42"/>
      <c r="LP122" s="42"/>
      <c r="LQ122" s="42"/>
      <c r="LR122" s="42"/>
      <c r="LS122" s="42"/>
      <c r="LT122" s="42"/>
      <c r="LU122" s="42"/>
      <c r="LV122" s="42"/>
      <c r="LW122" s="42"/>
      <c r="LX122" s="42"/>
      <c r="LY122" s="42"/>
      <c r="LZ122" s="42"/>
      <c r="MA122" s="42"/>
      <c r="MB122" s="42"/>
      <c r="MC122" s="42"/>
      <c r="MD122" s="42"/>
      <c r="ME122" s="42"/>
      <c r="MF122" s="42"/>
      <c r="MG122" s="42"/>
      <c r="MH122" s="42"/>
      <c r="MI122" s="42"/>
      <c r="MJ122" s="42"/>
      <c r="MK122" s="42"/>
      <c r="ML122" s="42"/>
      <c r="MM122" s="42"/>
      <c r="MN122" s="42"/>
      <c r="MO122" s="42"/>
      <c r="MP122" s="42"/>
      <c r="MQ122" s="42"/>
      <c r="MR122" s="42"/>
      <c r="MS122" s="42"/>
      <c r="MT122" s="42"/>
      <c r="MU122" s="42"/>
      <c r="MV122" s="42"/>
      <c r="MW122" s="42"/>
      <c r="MX122" s="42"/>
      <c r="MY122" s="42"/>
      <c r="MZ122" s="42"/>
      <c r="NA122" s="42"/>
      <c r="NB122" s="42"/>
      <c r="NC122" s="42"/>
      <c r="ND122" s="42"/>
      <c r="NE122" s="42"/>
      <c r="NF122" s="42"/>
      <c r="NG122" s="42"/>
      <c r="NH122" s="42"/>
      <c r="NI122" s="42"/>
      <c r="NJ122" s="42"/>
      <c r="NK122" s="42"/>
      <c r="NL122" s="42"/>
      <c r="NM122" s="42"/>
    </row>
    <row r="123" spans="1:377" s="13" customFormat="1" ht="19.5" customHeight="1" x14ac:dyDescent="0.55000000000000004">
      <c r="A123" s="57" t="s">
        <v>39</v>
      </c>
      <c r="B123" s="37">
        <f t="shared" si="212"/>
        <v>4500</v>
      </c>
      <c r="C123" s="59">
        <f>+โครงการ2!C108</f>
        <v>0</v>
      </c>
      <c r="D123" s="59">
        <f>+โครงการ2!D108</f>
        <v>0</v>
      </c>
      <c r="E123" s="59">
        <f>+โครงการ2!E108</f>
        <v>0</v>
      </c>
      <c r="F123" s="37">
        <f t="shared" si="213"/>
        <v>0</v>
      </c>
      <c r="G123" s="59">
        <f>+โครงการ2!G108</f>
        <v>0</v>
      </c>
      <c r="H123" s="59">
        <f>+โครงการ2!H108</f>
        <v>4500</v>
      </c>
      <c r="I123" s="59">
        <f>+โครงการ2!I108</f>
        <v>0</v>
      </c>
      <c r="J123" s="37">
        <f t="shared" si="214"/>
        <v>4500</v>
      </c>
      <c r="K123" s="59">
        <f>+โครงการ2!K108</f>
        <v>0</v>
      </c>
      <c r="L123" s="59">
        <f>+โครงการ2!L108</f>
        <v>0</v>
      </c>
      <c r="M123" s="59">
        <f>+โครงการ2!M108</f>
        <v>0</v>
      </c>
      <c r="N123" s="37">
        <f t="shared" si="215"/>
        <v>0</v>
      </c>
      <c r="O123" s="59">
        <f>+โครงการ2!O108</f>
        <v>0</v>
      </c>
      <c r="P123" s="59">
        <f>+โครงการ2!P108</f>
        <v>0</v>
      </c>
      <c r="Q123" s="59">
        <f>+โครงการ2!Q108</f>
        <v>0</v>
      </c>
      <c r="R123" s="37">
        <f t="shared" si="216"/>
        <v>0</v>
      </c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  <c r="FP123" s="42"/>
      <c r="FQ123" s="42"/>
      <c r="FR123" s="42"/>
      <c r="FS123" s="42"/>
      <c r="FT123" s="42"/>
      <c r="FU123" s="42"/>
      <c r="FV123" s="42"/>
      <c r="FW123" s="42"/>
      <c r="FX123" s="42"/>
      <c r="FY123" s="42"/>
      <c r="FZ123" s="42"/>
      <c r="GA123" s="42"/>
      <c r="GB123" s="42"/>
      <c r="GC123" s="42"/>
      <c r="GD123" s="42"/>
      <c r="GE123" s="42"/>
      <c r="GF123" s="42"/>
      <c r="GG123" s="42"/>
      <c r="GH123" s="42"/>
      <c r="GI123" s="42"/>
      <c r="GJ123" s="42"/>
      <c r="GK123" s="42"/>
      <c r="GL123" s="42"/>
      <c r="GM123" s="42"/>
      <c r="GN123" s="42"/>
      <c r="GO123" s="42"/>
      <c r="GP123" s="42"/>
      <c r="GQ123" s="42"/>
      <c r="GR123" s="42"/>
      <c r="GS123" s="42"/>
      <c r="GT123" s="42"/>
      <c r="GU123" s="42"/>
      <c r="GV123" s="42"/>
      <c r="GW123" s="42"/>
      <c r="GX123" s="42"/>
      <c r="GY123" s="42"/>
      <c r="GZ123" s="42"/>
      <c r="HA123" s="42"/>
      <c r="HB123" s="42"/>
      <c r="HC123" s="42"/>
      <c r="HD123" s="42"/>
      <c r="HE123" s="42"/>
      <c r="HF123" s="42"/>
      <c r="HG123" s="42"/>
      <c r="HH123" s="42"/>
      <c r="HI123" s="42"/>
      <c r="HJ123" s="42"/>
      <c r="HK123" s="42"/>
      <c r="HL123" s="42"/>
      <c r="HM123" s="42"/>
      <c r="HN123" s="42"/>
      <c r="HO123" s="42"/>
      <c r="HP123" s="42"/>
      <c r="HQ123" s="42"/>
      <c r="HR123" s="42"/>
      <c r="HS123" s="42"/>
      <c r="HT123" s="42"/>
      <c r="HU123" s="42"/>
      <c r="HV123" s="42"/>
      <c r="HW123" s="42"/>
      <c r="HX123" s="42"/>
      <c r="HY123" s="42"/>
      <c r="HZ123" s="42"/>
      <c r="IA123" s="42"/>
      <c r="IB123" s="42"/>
      <c r="IC123" s="42"/>
      <c r="ID123" s="42"/>
      <c r="IE123" s="42"/>
      <c r="IF123" s="42"/>
      <c r="IG123" s="42"/>
      <c r="IH123" s="42"/>
      <c r="II123" s="42"/>
      <c r="IJ123" s="42"/>
      <c r="IK123" s="42"/>
      <c r="IL123" s="42"/>
      <c r="IM123" s="42"/>
      <c r="IN123" s="42"/>
      <c r="IO123" s="42"/>
      <c r="IP123" s="42"/>
      <c r="IQ123" s="42"/>
      <c r="IR123" s="42"/>
      <c r="IS123" s="42"/>
      <c r="IT123" s="42"/>
      <c r="IU123" s="42"/>
      <c r="IV123" s="42"/>
      <c r="IW123" s="42"/>
      <c r="IX123" s="42"/>
      <c r="IY123" s="42"/>
      <c r="IZ123" s="42"/>
      <c r="JA123" s="42"/>
      <c r="JB123" s="42"/>
      <c r="JC123" s="42"/>
      <c r="JD123" s="42"/>
      <c r="JE123" s="42"/>
      <c r="JF123" s="42"/>
      <c r="JG123" s="42"/>
      <c r="JH123" s="42"/>
      <c r="JI123" s="42"/>
      <c r="JJ123" s="42"/>
      <c r="JK123" s="42"/>
      <c r="JL123" s="42"/>
      <c r="JM123" s="42"/>
      <c r="JN123" s="42"/>
      <c r="JO123" s="42"/>
      <c r="JP123" s="42"/>
      <c r="JQ123" s="42"/>
      <c r="JR123" s="42"/>
      <c r="JS123" s="42"/>
      <c r="JT123" s="42"/>
      <c r="JU123" s="42"/>
      <c r="JV123" s="42"/>
      <c r="JW123" s="42"/>
      <c r="JX123" s="42"/>
      <c r="JY123" s="42"/>
      <c r="JZ123" s="42"/>
      <c r="KA123" s="42"/>
      <c r="KB123" s="42"/>
      <c r="KC123" s="42"/>
      <c r="KD123" s="42"/>
      <c r="KE123" s="42"/>
      <c r="KF123" s="42"/>
      <c r="KG123" s="42"/>
      <c r="KH123" s="42"/>
      <c r="KI123" s="42"/>
      <c r="KJ123" s="42"/>
      <c r="KK123" s="42"/>
      <c r="KL123" s="42"/>
      <c r="KM123" s="42"/>
      <c r="KN123" s="42"/>
      <c r="KO123" s="42"/>
      <c r="KP123" s="42"/>
      <c r="KQ123" s="42"/>
      <c r="KR123" s="42"/>
      <c r="KS123" s="42"/>
      <c r="KT123" s="42"/>
      <c r="KU123" s="42"/>
      <c r="KV123" s="42"/>
      <c r="KW123" s="42"/>
      <c r="KX123" s="42"/>
      <c r="KY123" s="42"/>
      <c r="KZ123" s="42"/>
      <c r="LA123" s="42"/>
      <c r="LB123" s="42"/>
      <c r="LC123" s="42"/>
      <c r="LD123" s="42"/>
      <c r="LE123" s="42"/>
      <c r="LF123" s="42"/>
      <c r="LG123" s="42"/>
      <c r="LH123" s="42"/>
      <c r="LI123" s="42"/>
      <c r="LJ123" s="42"/>
      <c r="LK123" s="42"/>
      <c r="LL123" s="42"/>
      <c r="LM123" s="42"/>
      <c r="LN123" s="42"/>
      <c r="LO123" s="42"/>
      <c r="LP123" s="42"/>
      <c r="LQ123" s="42"/>
      <c r="LR123" s="42"/>
      <c r="LS123" s="42"/>
      <c r="LT123" s="42"/>
      <c r="LU123" s="42"/>
      <c r="LV123" s="42"/>
      <c r="LW123" s="42"/>
      <c r="LX123" s="42"/>
      <c r="LY123" s="42"/>
      <c r="LZ123" s="42"/>
      <c r="MA123" s="42"/>
      <c r="MB123" s="42"/>
      <c r="MC123" s="42"/>
      <c r="MD123" s="42"/>
      <c r="ME123" s="42"/>
      <c r="MF123" s="42"/>
      <c r="MG123" s="42"/>
      <c r="MH123" s="42"/>
      <c r="MI123" s="42"/>
      <c r="MJ123" s="42"/>
      <c r="MK123" s="42"/>
      <c r="ML123" s="42"/>
      <c r="MM123" s="42"/>
      <c r="MN123" s="42"/>
      <c r="MO123" s="42"/>
      <c r="MP123" s="42"/>
      <c r="MQ123" s="42"/>
      <c r="MR123" s="42"/>
      <c r="MS123" s="42"/>
      <c r="MT123" s="42"/>
      <c r="MU123" s="42"/>
      <c r="MV123" s="42"/>
      <c r="MW123" s="42"/>
      <c r="MX123" s="42"/>
      <c r="MY123" s="42"/>
      <c r="MZ123" s="42"/>
      <c r="NA123" s="42"/>
      <c r="NB123" s="42"/>
      <c r="NC123" s="42"/>
      <c r="ND123" s="42"/>
      <c r="NE123" s="42"/>
      <c r="NF123" s="42"/>
      <c r="NG123" s="42"/>
      <c r="NH123" s="42"/>
      <c r="NI123" s="42"/>
      <c r="NJ123" s="42"/>
      <c r="NK123" s="42"/>
      <c r="NL123" s="42"/>
      <c r="NM123" s="42"/>
    </row>
    <row r="124" spans="1:377" s="13" customFormat="1" ht="24.95" customHeight="1" x14ac:dyDescent="0.55000000000000004">
      <c r="A124" s="49" t="s">
        <v>46</v>
      </c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  <c r="FP124" s="42"/>
      <c r="FQ124" s="42"/>
      <c r="FR124" s="42"/>
      <c r="FS124" s="42"/>
      <c r="FT124" s="42"/>
      <c r="FU124" s="42"/>
      <c r="FV124" s="42"/>
      <c r="FW124" s="42"/>
      <c r="FX124" s="42"/>
      <c r="FY124" s="42"/>
      <c r="FZ124" s="42"/>
      <c r="GA124" s="42"/>
      <c r="GB124" s="42"/>
      <c r="GC124" s="42"/>
      <c r="GD124" s="42"/>
      <c r="GE124" s="42"/>
      <c r="GF124" s="42"/>
      <c r="GG124" s="42"/>
      <c r="GH124" s="42"/>
      <c r="GI124" s="42"/>
      <c r="GJ124" s="42"/>
      <c r="GK124" s="42"/>
      <c r="GL124" s="42"/>
      <c r="GM124" s="42"/>
      <c r="GN124" s="42"/>
      <c r="GO124" s="42"/>
      <c r="GP124" s="42"/>
      <c r="GQ124" s="42"/>
      <c r="GR124" s="42"/>
      <c r="GS124" s="42"/>
      <c r="GT124" s="42"/>
      <c r="GU124" s="42"/>
      <c r="GV124" s="42"/>
      <c r="GW124" s="42"/>
      <c r="GX124" s="42"/>
      <c r="GY124" s="42"/>
      <c r="GZ124" s="42"/>
      <c r="HA124" s="42"/>
      <c r="HB124" s="42"/>
      <c r="HC124" s="42"/>
      <c r="HD124" s="42"/>
      <c r="HE124" s="42"/>
      <c r="HF124" s="42"/>
      <c r="HG124" s="42"/>
      <c r="HH124" s="42"/>
      <c r="HI124" s="42"/>
      <c r="HJ124" s="42"/>
      <c r="HK124" s="42"/>
      <c r="HL124" s="42"/>
      <c r="HM124" s="42"/>
      <c r="HN124" s="42"/>
      <c r="HO124" s="42"/>
      <c r="HP124" s="42"/>
      <c r="HQ124" s="42"/>
      <c r="HR124" s="42"/>
      <c r="HS124" s="42"/>
      <c r="HT124" s="42"/>
      <c r="HU124" s="42"/>
      <c r="HV124" s="42"/>
      <c r="HW124" s="42"/>
      <c r="HX124" s="42"/>
      <c r="HY124" s="42"/>
      <c r="HZ124" s="42"/>
      <c r="IA124" s="42"/>
      <c r="IB124" s="42"/>
      <c r="IC124" s="42"/>
      <c r="ID124" s="42"/>
      <c r="IE124" s="42"/>
      <c r="IF124" s="42"/>
      <c r="IG124" s="42"/>
      <c r="IH124" s="42"/>
      <c r="II124" s="42"/>
      <c r="IJ124" s="42"/>
      <c r="IK124" s="42"/>
      <c r="IL124" s="42"/>
      <c r="IM124" s="42"/>
      <c r="IN124" s="42"/>
      <c r="IO124" s="42"/>
      <c r="IP124" s="42"/>
      <c r="IQ124" s="42"/>
      <c r="IR124" s="42"/>
      <c r="IS124" s="42"/>
      <c r="IT124" s="42"/>
      <c r="IU124" s="42"/>
      <c r="IV124" s="42"/>
      <c r="IW124" s="42"/>
      <c r="IX124" s="42"/>
      <c r="IY124" s="42"/>
      <c r="IZ124" s="42"/>
      <c r="JA124" s="42"/>
      <c r="JB124" s="42"/>
      <c r="JC124" s="42"/>
      <c r="JD124" s="42"/>
      <c r="JE124" s="42"/>
      <c r="JF124" s="42"/>
      <c r="JG124" s="42"/>
      <c r="JH124" s="42"/>
      <c r="JI124" s="42"/>
      <c r="JJ124" s="42"/>
      <c r="JK124" s="42"/>
      <c r="JL124" s="42"/>
      <c r="JM124" s="42"/>
      <c r="JN124" s="42"/>
      <c r="JO124" s="42"/>
      <c r="JP124" s="42"/>
      <c r="JQ124" s="42"/>
      <c r="JR124" s="42"/>
      <c r="JS124" s="42"/>
      <c r="JT124" s="42"/>
      <c r="JU124" s="42"/>
      <c r="JV124" s="42"/>
      <c r="JW124" s="42"/>
      <c r="JX124" s="42"/>
      <c r="JY124" s="42"/>
      <c r="JZ124" s="42"/>
      <c r="KA124" s="42"/>
      <c r="KB124" s="42"/>
      <c r="KC124" s="42"/>
      <c r="KD124" s="42"/>
      <c r="KE124" s="42"/>
      <c r="KF124" s="42"/>
      <c r="KG124" s="42"/>
      <c r="KH124" s="42"/>
      <c r="KI124" s="42"/>
      <c r="KJ124" s="42"/>
      <c r="KK124" s="42"/>
      <c r="KL124" s="42"/>
      <c r="KM124" s="42"/>
      <c r="KN124" s="42"/>
      <c r="KO124" s="42"/>
      <c r="KP124" s="42"/>
      <c r="KQ124" s="42"/>
      <c r="KR124" s="42"/>
      <c r="KS124" s="42"/>
      <c r="KT124" s="42"/>
      <c r="KU124" s="42"/>
      <c r="KV124" s="42"/>
      <c r="KW124" s="42"/>
      <c r="KX124" s="42"/>
      <c r="KY124" s="42"/>
      <c r="KZ124" s="42"/>
      <c r="LA124" s="42"/>
      <c r="LB124" s="42"/>
      <c r="LC124" s="42"/>
      <c r="LD124" s="42"/>
      <c r="LE124" s="42"/>
      <c r="LF124" s="42"/>
      <c r="LG124" s="42"/>
      <c r="LH124" s="42"/>
      <c r="LI124" s="42"/>
      <c r="LJ124" s="42"/>
      <c r="LK124" s="42"/>
      <c r="LL124" s="42"/>
      <c r="LM124" s="42"/>
      <c r="LN124" s="42"/>
      <c r="LO124" s="42"/>
      <c r="LP124" s="42"/>
      <c r="LQ124" s="42"/>
      <c r="LR124" s="42"/>
      <c r="LS124" s="42"/>
      <c r="LT124" s="42"/>
      <c r="LU124" s="42"/>
      <c r="LV124" s="42"/>
      <c r="LW124" s="42"/>
      <c r="LX124" s="42"/>
      <c r="LY124" s="42"/>
      <c r="LZ124" s="42"/>
      <c r="MA124" s="42"/>
      <c r="MB124" s="42"/>
      <c r="MC124" s="42"/>
      <c r="MD124" s="42"/>
      <c r="ME124" s="42"/>
      <c r="MF124" s="42"/>
      <c r="MG124" s="42"/>
      <c r="MH124" s="42"/>
      <c r="MI124" s="42"/>
      <c r="MJ124" s="42"/>
      <c r="MK124" s="42"/>
      <c r="ML124" s="42"/>
      <c r="MM124" s="42"/>
      <c r="MN124" s="42"/>
      <c r="MO124" s="42"/>
      <c r="MP124" s="42"/>
      <c r="MQ124" s="42"/>
      <c r="MR124" s="42"/>
      <c r="MS124" s="42"/>
      <c r="MT124" s="42"/>
      <c r="MU124" s="42"/>
      <c r="MV124" s="42"/>
      <c r="MW124" s="42"/>
      <c r="MX124" s="42"/>
      <c r="MY124" s="42"/>
      <c r="MZ124" s="42"/>
      <c r="NA124" s="42"/>
      <c r="NB124" s="42"/>
      <c r="NC124" s="42"/>
      <c r="ND124" s="42"/>
      <c r="NE124" s="42"/>
      <c r="NF124" s="42"/>
      <c r="NG124" s="42"/>
      <c r="NH124" s="42"/>
      <c r="NI124" s="42"/>
      <c r="NJ124" s="42"/>
      <c r="NK124" s="42"/>
      <c r="NL124" s="42"/>
      <c r="NM124" s="42"/>
    </row>
    <row r="125" spans="1:377" s="19" customFormat="1" ht="19.5" customHeight="1" x14ac:dyDescent="0.2">
      <c r="A125" s="107" t="s">
        <v>14</v>
      </c>
      <c r="B125" s="109" t="s">
        <v>15</v>
      </c>
      <c r="C125" s="102" t="s">
        <v>16</v>
      </c>
      <c r="D125" s="103"/>
      <c r="E125" s="104"/>
      <c r="F125" s="105" t="s">
        <v>17</v>
      </c>
      <c r="G125" s="102" t="s">
        <v>18</v>
      </c>
      <c r="H125" s="103"/>
      <c r="I125" s="104"/>
      <c r="J125" s="105" t="s">
        <v>19</v>
      </c>
      <c r="K125" s="102" t="s">
        <v>20</v>
      </c>
      <c r="L125" s="103"/>
      <c r="M125" s="104"/>
      <c r="N125" s="105" t="s">
        <v>21</v>
      </c>
      <c r="O125" s="102" t="s">
        <v>22</v>
      </c>
      <c r="P125" s="103"/>
      <c r="Q125" s="104"/>
      <c r="R125" s="105" t="s">
        <v>23</v>
      </c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  <c r="AF125" s="83"/>
      <c r="AG125" s="83"/>
      <c r="AH125" s="83"/>
      <c r="AI125" s="83"/>
      <c r="AJ125" s="83"/>
      <c r="AK125" s="83"/>
      <c r="AL125" s="83"/>
      <c r="AM125" s="83"/>
      <c r="AN125" s="83"/>
      <c r="AO125" s="83"/>
      <c r="AP125" s="83"/>
      <c r="AQ125" s="83"/>
      <c r="AR125" s="83"/>
      <c r="AS125" s="83"/>
      <c r="AT125" s="83"/>
      <c r="AU125" s="83"/>
      <c r="AV125" s="83"/>
      <c r="AW125" s="83"/>
      <c r="AX125" s="83"/>
      <c r="AY125" s="83"/>
      <c r="AZ125" s="83"/>
      <c r="BA125" s="83"/>
      <c r="BB125" s="83"/>
      <c r="BC125" s="83"/>
      <c r="BD125" s="83"/>
      <c r="BE125" s="83"/>
      <c r="BF125" s="83"/>
      <c r="BG125" s="83"/>
      <c r="BH125" s="83"/>
      <c r="BI125" s="83"/>
      <c r="BJ125" s="83"/>
      <c r="BK125" s="83"/>
      <c r="BL125" s="83"/>
      <c r="BM125" s="83"/>
      <c r="BN125" s="83"/>
      <c r="BO125" s="83"/>
      <c r="BP125" s="83"/>
      <c r="BQ125" s="83"/>
      <c r="BR125" s="83"/>
      <c r="BS125" s="83"/>
      <c r="BT125" s="83"/>
      <c r="BU125" s="83"/>
      <c r="BV125" s="83"/>
      <c r="BW125" s="83"/>
      <c r="BX125" s="83"/>
      <c r="BY125" s="83"/>
      <c r="BZ125" s="83"/>
      <c r="CA125" s="83"/>
      <c r="CB125" s="83"/>
      <c r="CC125" s="83"/>
      <c r="CD125" s="83"/>
      <c r="CE125" s="83"/>
      <c r="CF125" s="83"/>
      <c r="CG125" s="83"/>
      <c r="CH125" s="83"/>
      <c r="CI125" s="83"/>
      <c r="CJ125" s="83"/>
      <c r="CK125" s="83"/>
      <c r="CL125" s="83"/>
      <c r="CM125" s="83"/>
      <c r="CN125" s="83"/>
      <c r="CO125" s="83"/>
      <c r="CP125" s="83"/>
      <c r="CQ125" s="83"/>
      <c r="CR125" s="83"/>
      <c r="CS125" s="83"/>
      <c r="CT125" s="83"/>
      <c r="CU125" s="83"/>
      <c r="CV125" s="83"/>
      <c r="CW125" s="83"/>
      <c r="CX125" s="83"/>
      <c r="CY125" s="83"/>
      <c r="CZ125" s="83"/>
      <c r="DA125" s="83"/>
      <c r="DB125" s="83"/>
      <c r="DC125" s="83"/>
      <c r="DD125" s="83"/>
      <c r="DE125" s="83"/>
      <c r="DF125" s="83"/>
      <c r="DG125" s="83"/>
      <c r="DH125" s="83"/>
      <c r="DI125" s="83"/>
      <c r="DJ125" s="83"/>
      <c r="DK125" s="83"/>
      <c r="DL125" s="83"/>
      <c r="DM125" s="83"/>
      <c r="DN125" s="83"/>
      <c r="DO125" s="83"/>
      <c r="DP125" s="83"/>
      <c r="DQ125" s="83"/>
      <c r="DR125" s="83"/>
      <c r="DS125" s="83"/>
      <c r="DT125" s="83"/>
      <c r="DU125" s="83"/>
      <c r="DV125" s="83"/>
      <c r="DW125" s="83"/>
      <c r="DX125" s="83"/>
      <c r="DY125" s="83"/>
      <c r="DZ125" s="83"/>
      <c r="EA125" s="83"/>
      <c r="EB125" s="83"/>
      <c r="EC125" s="83"/>
      <c r="ED125" s="83"/>
      <c r="EE125" s="83"/>
      <c r="EF125" s="83"/>
      <c r="EG125" s="83"/>
      <c r="EH125" s="83"/>
      <c r="EI125" s="83"/>
      <c r="EJ125" s="83"/>
      <c r="EK125" s="83"/>
      <c r="EL125" s="83"/>
      <c r="EM125" s="83"/>
      <c r="EN125" s="83"/>
      <c r="EO125" s="83"/>
      <c r="EP125" s="83"/>
      <c r="EQ125" s="83"/>
      <c r="ER125" s="83"/>
      <c r="ES125" s="83"/>
      <c r="ET125" s="83"/>
      <c r="EU125" s="83"/>
      <c r="EV125" s="83"/>
      <c r="EW125" s="83"/>
      <c r="EX125" s="83"/>
      <c r="EY125" s="83"/>
      <c r="EZ125" s="83"/>
      <c r="FA125" s="83"/>
      <c r="FB125" s="83"/>
      <c r="FC125" s="83"/>
      <c r="FD125" s="83"/>
      <c r="FE125" s="83"/>
      <c r="FF125" s="83"/>
      <c r="FG125" s="83"/>
      <c r="FH125" s="83"/>
      <c r="FI125" s="83"/>
      <c r="FJ125" s="83"/>
      <c r="FK125" s="83"/>
      <c r="FL125" s="83"/>
      <c r="FM125" s="83"/>
      <c r="FN125" s="83"/>
      <c r="FO125" s="83"/>
      <c r="FP125" s="83"/>
      <c r="FQ125" s="83"/>
      <c r="FR125" s="83"/>
      <c r="FS125" s="83"/>
      <c r="FT125" s="83"/>
      <c r="FU125" s="83"/>
      <c r="FV125" s="83"/>
      <c r="FW125" s="83"/>
      <c r="FX125" s="83"/>
      <c r="FY125" s="83"/>
      <c r="FZ125" s="83"/>
      <c r="GA125" s="83"/>
      <c r="GB125" s="83"/>
      <c r="GC125" s="83"/>
      <c r="GD125" s="83"/>
      <c r="GE125" s="83"/>
      <c r="GF125" s="83"/>
      <c r="GG125" s="83"/>
      <c r="GH125" s="83"/>
      <c r="GI125" s="83"/>
      <c r="GJ125" s="83"/>
      <c r="GK125" s="83"/>
      <c r="GL125" s="83"/>
      <c r="GM125" s="83"/>
      <c r="GN125" s="83"/>
      <c r="GO125" s="83"/>
      <c r="GP125" s="83"/>
      <c r="GQ125" s="83"/>
      <c r="GR125" s="83"/>
      <c r="GS125" s="83"/>
      <c r="GT125" s="83"/>
      <c r="GU125" s="83"/>
      <c r="GV125" s="83"/>
      <c r="GW125" s="83"/>
      <c r="GX125" s="83"/>
      <c r="GY125" s="83"/>
      <c r="GZ125" s="83"/>
      <c r="HA125" s="83"/>
      <c r="HB125" s="83"/>
      <c r="HC125" s="83"/>
      <c r="HD125" s="83"/>
      <c r="HE125" s="83"/>
      <c r="HF125" s="83"/>
      <c r="HG125" s="83"/>
      <c r="HH125" s="83"/>
      <c r="HI125" s="83"/>
      <c r="HJ125" s="83"/>
      <c r="HK125" s="83"/>
      <c r="HL125" s="83"/>
      <c r="HM125" s="83"/>
      <c r="HN125" s="83"/>
      <c r="HO125" s="83"/>
      <c r="HP125" s="83"/>
      <c r="HQ125" s="83"/>
      <c r="HR125" s="83"/>
      <c r="HS125" s="83"/>
      <c r="HT125" s="83"/>
      <c r="HU125" s="83"/>
      <c r="HV125" s="83"/>
      <c r="HW125" s="83"/>
      <c r="HX125" s="83"/>
      <c r="HY125" s="83"/>
      <c r="HZ125" s="83"/>
      <c r="IA125" s="83"/>
      <c r="IB125" s="83"/>
      <c r="IC125" s="83"/>
      <c r="ID125" s="83"/>
      <c r="IE125" s="83"/>
      <c r="IF125" s="83"/>
      <c r="IG125" s="83"/>
      <c r="IH125" s="83"/>
      <c r="II125" s="83"/>
      <c r="IJ125" s="83"/>
      <c r="IK125" s="83"/>
      <c r="IL125" s="83"/>
      <c r="IM125" s="83"/>
      <c r="IN125" s="83"/>
      <c r="IO125" s="83"/>
      <c r="IP125" s="83"/>
      <c r="IQ125" s="83"/>
      <c r="IR125" s="83"/>
      <c r="IS125" s="83"/>
      <c r="IT125" s="83"/>
      <c r="IU125" s="83"/>
      <c r="IV125" s="83"/>
      <c r="IW125" s="83"/>
      <c r="IX125" s="83"/>
      <c r="IY125" s="83"/>
      <c r="IZ125" s="83"/>
      <c r="JA125" s="83"/>
      <c r="JB125" s="83"/>
      <c r="JC125" s="83"/>
      <c r="JD125" s="83"/>
      <c r="JE125" s="83"/>
      <c r="JF125" s="83"/>
      <c r="JG125" s="83"/>
      <c r="JH125" s="83"/>
      <c r="JI125" s="83"/>
      <c r="JJ125" s="83"/>
      <c r="JK125" s="83"/>
      <c r="JL125" s="83"/>
      <c r="JM125" s="83"/>
      <c r="JN125" s="83"/>
      <c r="JO125" s="83"/>
      <c r="JP125" s="83"/>
      <c r="JQ125" s="83"/>
      <c r="JR125" s="83"/>
      <c r="JS125" s="83"/>
      <c r="JT125" s="83"/>
      <c r="JU125" s="83"/>
      <c r="JV125" s="83"/>
      <c r="JW125" s="83"/>
      <c r="JX125" s="83"/>
      <c r="JY125" s="83"/>
      <c r="JZ125" s="83"/>
      <c r="KA125" s="83"/>
      <c r="KB125" s="83"/>
      <c r="KC125" s="83"/>
      <c r="KD125" s="83"/>
      <c r="KE125" s="83"/>
      <c r="KF125" s="83"/>
      <c r="KG125" s="83"/>
      <c r="KH125" s="83"/>
      <c r="KI125" s="83"/>
      <c r="KJ125" s="83"/>
      <c r="KK125" s="83"/>
      <c r="KL125" s="83"/>
      <c r="KM125" s="83"/>
      <c r="KN125" s="83"/>
      <c r="KO125" s="83"/>
      <c r="KP125" s="83"/>
      <c r="KQ125" s="83"/>
      <c r="KR125" s="83"/>
      <c r="KS125" s="83"/>
      <c r="KT125" s="83"/>
      <c r="KU125" s="83"/>
      <c r="KV125" s="83"/>
      <c r="KW125" s="83"/>
      <c r="KX125" s="83"/>
      <c r="KY125" s="83"/>
      <c r="KZ125" s="83"/>
      <c r="LA125" s="83"/>
      <c r="LB125" s="83"/>
      <c r="LC125" s="83"/>
      <c r="LD125" s="83"/>
      <c r="LE125" s="83"/>
      <c r="LF125" s="83"/>
      <c r="LG125" s="83"/>
      <c r="LH125" s="83"/>
      <c r="LI125" s="83"/>
      <c r="LJ125" s="83"/>
      <c r="LK125" s="83"/>
      <c r="LL125" s="83"/>
      <c r="LM125" s="83"/>
      <c r="LN125" s="83"/>
      <c r="LO125" s="83"/>
      <c r="LP125" s="83"/>
      <c r="LQ125" s="83"/>
      <c r="LR125" s="83"/>
      <c r="LS125" s="83"/>
      <c r="LT125" s="83"/>
      <c r="LU125" s="83"/>
      <c r="LV125" s="83"/>
      <c r="LW125" s="83"/>
      <c r="LX125" s="83"/>
      <c r="LY125" s="83"/>
      <c r="LZ125" s="83"/>
      <c r="MA125" s="83"/>
      <c r="MB125" s="83"/>
      <c r="MC125" s="83"/>
      <c r="MD125" s="83"/>
      <c r="ME125" s="83"/>
      <c r="MF125" s="83"/>
      <c r="MG125" s="83"/>
      <c r="MH125" s="83"/>
      <c r="MI125" s="83"/>
      <c r="MJ125" s="83"/>
      <c r="MK125" s="83"/>
      <c r="ML125" s="83"/>
      <c r="MM125" s="83"/>
      <c r="MN125" s="83"/>
      <c r="MO125" s="83"/>
      <c r="MP125" s="83"/>
      <c r="MQ125" s="83"/>
      <c r="MR125" s="83"/>
      <c r="MS125" s="83"/>
      <c r="MT125" s="83"/>
      <c r="MU125" s="83"/>
      <c r="MV125" s="83"/>
      <c r="MW125" s="83"/>
      <c r="MX125" s="83"/>
      <c r="MY125" s="83"/>
      <c r="MZ125" s="83"/>
      <c r="NA125" s="83"/>
      <c r="NB125" s="83"/>
      <c r="NC125" s="83"/>
      <c r="ND125" s="83"/>
      <c r="NE125" s="83"/>
      <c r="NF125" s="83"/>
      <c r="NG125" s="83"/>
      <c r="NH125" s="83"/>
      <c r="NI125" s="83"/>
      <c r="NJ125" s="83"/>
      <c r="NK125" s="83"/>
      <c r="NL125" s="83"/>
      <c r="NM125" s="83"/>
    </row>
    <row r="126" spans="1:377" s="19" customFormat="1" ht="22.5" customHeight="1" x14ac:dyDescent="0.2">
      <c r="A126" s="108"/>
      <c r="B126" s="110"/>
      <c r="C126" s="50" t="s">
        <v>54</v>
      </c>
      <c r="D126" s="50" t="s">
        <v>24</v>
      </c>
      <c r="E126" s="50" t="s">
        <v>25</v>
      </c>
      <c r="F126" s="106"/>
      <c r="G126" s="50" t="s">
        <v>26</v>
      </c>
      <c r="H126" s="50" t="s">
        <v>27</v>
      </c>
      <c r="I126" s="50" t="s">
        <v>28</v>
      </c>
      <c r="J126" s="106"/>
      <c r="K126" s="50" t="s">
        <v>55</v>
      </c>
      <c r="L126" s="50" t="s">
        <v>56</v>
      </c>
      <c r="M126" s="50" t="s">
        <v>57</v>
      </c>
      <c r="N126" s="106"/>
      <c r="O126" s="50" t="s">
        <v>58</v>
      </c>
      <c r="P126" s="50" t="s">
        <v>59</v>
      </c>
      <c r="Q126" s="50" t="s">
        <v>60</v>
      </c>
      <c r="R126" s="106"/>
      <c r="S126" s="83"/>
      <c r="T126" s="83"/>
      <c r="U126" s="83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  <c r="AF126" s="83"/>
      <c r="AG126" s="83"/>
      <c r="AH126" s="83"/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3"/>
      <c r="AW126" s="83"/>
      <c r="AX126" s="83"/>
      <c r="AY126" s="83"/>
      <c r="AZ126" s="83"/>
      <c r="BA126" s="83"/>
      <c r="BB126" s="83"/>
      <c r="BC126" s="83"/>
      <c r="BD126" s="83"/>
      <c r="BE126" s="83"/>
      <c r="BF126" s="83"/>
      <c r="BG126" s="83"/>
      <c r="BH126" s="83"/>
      <c r="BI126" s="83"/>
      <c r="BJ126" s="83"/>
      <c r="BK126" s="83"/>
      <c r="BL126" s="83"/>
      <c r="BM126" s="83"/>
      <c r="BN126" s="83"/>
      <c r="BO126" s="83"/>
      <c r="BP126" s="83"/>
      <c r="BQ126" s="83"/>
      <c r="BR126" s="83"/>
      <c r="BS126" s="83"/>
      <c r="BT126" s="83"/>
      <c r="BU126" s="83"/>
      <c r="BV126" s="83"/>
      <c r="BW126" s="83"/>
      <c r="BX126" s="83"/>
      <c r="BY126" s="83"/>
      <c r="BZ126" s="83"/>
      <c r="CA126" s="83"/>
      <c r="CB126" s="83"/>
      <c r="CC126" s="83"/>
      <c r="CD126" s="83"/>
      <c r="CE126" s="83"/>
      <c r="CF126" s="83"/>
      <c r="CG126" s="83"/>
      <c r="CH126" s="83"/>
      <c r="CI126" s="83"/>
      <c r="CJ126" s="83"/>
      <c r="CK126" s="83"/>
      <c r="CL126" s="83"/>
      <c r="CM126" s="83"/>
      <c r="CN126" s="83"/>
      <c r="CO126" s="83"/>
      <c r="CP126" s="83"/>
      <c r="CQ126" s="83"/>
      <c r="CR126" s="83"/>
      <c r="CS126" s="83"/>
      <c r="CT126" s="83"/>
      <c r="CU126" s="83"/>
      <c r="CV126" s="83"/>
      <c r="CW126" s="83"/>
      <c r="CX126" s="83"/>
      <c r="CY126" s="83"/>
      <c r="CZ126" s="83"/>
      <c r="DA126" s="83"/>
      <c r="DB126" s="83"/>
      <c r="DC126" s="83"/>
      <c r="DD126" s="83"/>
      <c r="DE126" s="83"/>
      <c r="DF126" s="83"/>
      <c r="DG126" s="83"/>
      <c r="DH126" s="83"/>
      <c r="DI126" s="83"/>
      <c r="DJ126" s="83"/>
      <c r="DK126" s="83"/>
      <c r="DL126" s="83"/>
      <c r="DM126" s="83"/>
      <c r="DN126" s="83"/>
      <c r="DO126" s="83"/>
      <c r="DP126" s="83"/>
      <c r="DQ126" s="83"/>
      <c r="DR126" s="83"/>
      <c r="DS126" s="83"/>
      <c r="DT126" s="83"/>
      <c r="DU126" s="83"/>
      <c r="DV126" s="83"/>
      <c r="DW126" s="83"/>
      <c r="DX126" s="83"/>
      <c r="DY126" s="83"/>
      <c r="DZ126" s="83"/>
      <c r="EA126" s="83"/>
      <c r="EB126" s="83"/>
      <c r="EC126" s="83"/>
      <c r="ED126" s="83"/>
      <c r="EE126" s="83"/>
      <c r="EF126" s="83"/>
      <c r="EG126" s="83"/>
      <c r="EH126" s="83"/>
      <c r="EI126" s="83"/>
      <c r="EJ126" s="83"/>
      <c r="EK126" s="83"/>
      <c r="EL126" s="83"/>
      <c r="EM126" s="83"/>
      <c r="EN126" s="83"/>
      <c r="EO126" s="83"/>
      <c r="EP126" s="83"/>
      <c r="EQ126" s="83"/>
      <c r="ER126" s="83"/>
      <c r="ES126" s="83"/>
      <c r="ET126" s="83"/>
      <c r="EU126" s="83"/>
      <c r="EV126" s="83"/>
      <c r="EW126" s="83"/>
      <c r="EX126" s="83"/>
      <c r="EY126" s="83"/>
      <c r="EZ126" s="83"/>
      <c r="FA126" s="83"/>
      <c r="FB126" s="83"/>
      <c r="FC126" s="83"/>
      <c r="FD126" s="83"/>
      <c r="FE126" s="83"/>
      <c r="FF126" s="83"/>
      <c r="FG126" s="83"/>
      <c r="FH126" s="83"/>
      <c r="FI126" s="83"/>
      <c r="FJ126" s="83"/>
      <c r="FK126" s="83"/>
      <c r="FL126" s="83"/>
      <c r="FM126" s="83"/>
      <c r="FN126" s="83"/>
      <c r="FO126" s="83"/>
      <c r="FP126" s="83"/>
      <c r="FQ126" s="83"/>
      <c r="FR126" s="83"/>
      <c r="FS126" s="83"/>
      <c r="FT126" s="83"/>
      <c r="FU126" s="83"/>
      <c r="FV126" s="83"/>
      <c r="FW126" s="83"/>
      <c r="FX126" s="83"/>
      <c r="FY126" s="83"/>
      <c r="FZ126" s="83"/>
      <c r="GA126" s="83"/>
      <c r="GB126" s="83"/>
      <c r="GC126" s="83"/>
      <c r="GD126" s="83"/>
      <c r="GE126" s="83"/>
      <c r="GF126" s="83"/>
      <c r="GG126" s="83"/>
      <c r="GH126" s="83"/>
      <c r="GI126" s="83"/>
      <c r="GJ126" s="83"/>
      <c r="GK126" s="83"/>
      <c r="GL126" s="83"/>
      <c r="GM126" s="83"/>
      <c r="GN126" s="83"/>
      <c r="GO126" s="83"/>
      <c r="GP126" s="83"/>
      <c r="GQ126" s="83"/>
      <c r="GR126" s="83"/>
      <c r="GS126" s="83"/>
      <c r="GT126" s="83"/>
      <c r="GU126" s="83"/>
      <c r="GV126" s="83"/>
      <c r="GW126" s="83"/>
      <c r="GX126" s="83"/>
      <c r="GY126" s="83"/>
      <c r="GZ126" s="83"/>
      <c r="HA126" s="83"/>
      <c r="HB126" s="83"/>
      <c r="HC126" s="83"/>
      <c r="HD126" s="83"/>
      <c r="HE126" s="83"/>
      <c r="HF126" s="83"/>
      <c r="HG126" s="83"/>
      <c r="HH126" s="83"/>
      <c r="HI126" s="83"/>
      <c r="HJ126" s="83"/>
      <c r="HK126" s="83"/>
      <c r="HL126" s="83"/>
      <c r="HM126" s="83"/>
      <c r="HN126" s="83"/>
      <c r="HO126" s="83"/>
      <c r="HP126" s="83"/>
      <c r="HQ126" s="83"/>
      <c r="HR126" s="83"/>
      <c r="HS126" s="83"/>
      <c r="HT126" s="83"/>
      <c r="HU126" s="83"/>
      <c r="HV126" s="83"/>
      <c r="HW126" s="83"/>
      <c r="HX126" s="83"/>
      <c r="HY126" s="83"/>
      <c r="HZ126" s="83"/>
      <c r="IA126" s="83"/>
      <c r="IB126" s="83"/>
      <c r="IC126" s="83"/>
      <c r="ID126" s="83"/>
      <c r="IE126" s="83"/>
      <c r="IF126" s="83"/>
      <c r="IG126" s="83"/>
      <c r="IH126" s="83"/>
      <c r="II126" s="83"/>
      <c r="IJ126" s="83"/>
      <c r="IK126" s="83"/>
      <c r="IL126" s="83"/>
      <c r="IM126" s="83"/>
      <c r="IN126" s="83"/>
      <c r="IO126" s="83"/>
      <c r="IP126" s="83"/>
      <c r="IQ126" s="83"/>
      <c r="IR126" s="83"/>
      <c r="IS126" s="83"/>
      <c r="IT126" s="83"/>
      <c r="IU126" s="83"/>
      <c r="IV126" s="83"/>
      <c r="IW126" s="83"/>
      <c r="IX126" s="83"/>
      <c r="IY126" s="83"/>
      <c r="IZ126" s="83"/>
      <c r="JA126" s="83"/>
      <c r="JB126" s="83"/>
      <c r="JC126" s="83"/>
      <c r="JD126" s="83"/>
      <c r="JE126" s="83"/>
      <c r="JF126" s="83"/>
      <c r="JG126" s="83"/>
      <c r="JH126" s="83"/>
      <c r="JI126" s="83"/>
      <c r="JJ126" s="83"/>
      <c r="JK126" s="83"/>
      <c r="JL126" s="83"/>
      <c r="JM126" s="83"/>
      <c r="JN126" s="83"/>
      <c r="JO126" s="83"/>
      <c r="JP126" s="83"/>
      <c r="JQ126" s="83"/>
      <c r="JR126" s="83"/>
      <c r="JS126" s="83"/>
      <c r="JT126" s="83"/>
      <c r="JU126" s="83"/>
      <c r="JV126" s="83"/>
      <c r="JW126" s="83"/>
      <c r="JX126" s="83"/>
      <c r="JY126" s="83"/>
      <c r="JZ126" s="83"/>
      <c r="KA126" s="83"/>
      <c r="KB126" s="83"/>
      <c r="KC126" s="83"/>
      <c r="KD126" s="83"/>
      <c r="KE126" s="83"/>
      <c r="KF126" s="83"/>
      <c r="KG126" s="83"/>
      <c r="KH126" s="83"/>
      <c r="KI126" s="83"/>
      <c r="KJ126" s="83"/>
      <c r="KK126" s="83"/>
      <c r="KL126" s="83"/>
      <c r="KM126" s="83"/>
      <c r="KN126" s="83"/>
      <c r="KO126" s="83"/>
      <c r="KP126" s="83"/>
      <c r="KQ126" s="83"/>
      <c r="KR126" s="83"/>
      <c r="KS126" s="83"/>
      <c r="KT126" s="83"/>
      <c r="KU126" s="83"/>
      <c r="KV126" s="83"/>
      <c r="KW126" s="83"/>
      <c r="KX126" s="83"/>
      <c r="KY126" s="83"/>
      <c r="KZ126" s="83"/>
      <c r="LA126" s="83"/>
      <c r="LB126" s="83"/>
      <c r="LC126" s="83"/>
      <c r="LD126" s="83"/>
      <c r="LE126" s="83"/>
      <c r="LF126" s="83"/>
      <c r="LG126" s="83"/>
      <c r="LH126" s="83"/>
      <c r="LI126" s="83"/>
      <c r="LJ126" s="83"/>
      <c r="LK126" s="83"/>
      <c r="LL126" s="83"/>
      <c r="LM126" s="83"/>
      <c r="LN126" s="83"/>
      <c r="LO126" s="83"/>
      <c r="LP126" s="83"/>
      <c r="LQ126" s="83"/>
      <c r="LR126" s="83"/>
      <c r="LS126" s="83"/>
      <c r="LT126" s="83"/>
      <c r="LU126" s="83"/>
      <c r="LV126" s="83"/>
      <c r="LW126" s="83"/>
      <c r="LX126" s="83"/>
      <c r="LY126" s="83"/>
      <c r="LZ126" s="83"/>
      <c r="MA126" s="83"/>
      <c r="MB126" s="83"/>
      <c r="MC126" s="83"/>
      <c r="MD126" s="83"/>
      <c r="ME126" s="83"/>
      <c r="MF126" s="83"/>
      <c r="MG126" s="83"/>
      <c r="MH126" s="83"/>
      <c r="MI126" s="83"/>
      <c r="MJ126" s="83"/>
      <c r="MK126" s="83"/>
      <c r="ML126" s="83"/>
      <c r="MM126" s="83"/>
      <c r="MN126" s="83"/>
      <c r="MO126" s="83"/>
      <c r="MP126" s="83"/>
      <c r="MQ126" s="83"/>
      <c r="MR126" s="83"/>
      <c r="MS126" s="83"/>
      <c r="MT126" s="83"/>
      <c r="MU126" s="83"/>
      <c r="MV126" s="83"/>
      <c r="MW126" s="83"/>
      <c r="MX126" s="83"/>
      <c r="MY126" s="83"/>
      <c r="MZ126" s="83"/>
      <c r="NA126" s="83"/>
      <c r="NB126" s="83"/>
      <c r="NC126" s="83"/>
      <c r="ND126" s="83"/>
      <c r="NE126" s="83"/>
      <c r="NF126" s="83"/>
      <c r="NG126" s="83"/>
      <c r="NH126" s="83"/>
      <c r="NI126" s="83"/>
      <c r="NJ126" s="83"/>
      <c r="NK126" s="83"/>
      <c r="NL126" s="83"/>
      <c r="NM126" s="83"/>
    </row>
    <row r="127" spans="1:377" s="13" customFormat="1" ht="19.5" customHeight="1" x14ac:dyDescent="0.55000000000000004">
      <c r="A127" s="21" t="s">
        <v>29</v>
      </c>
      <c r="B127" s="33">
        <f>SUM(B128)</f>
        <v>28500</v>
      </c>
      <c r="C127" s="33">
        <f t="shared" ref="C127:C128" si="217">SUM(C128)</f>
        <v>0</v>
      </c>
      <c r="D127" s="33">
        <f t="shared" ref="D127:D128" si="218">SUM(D128)</f>
        <v>0</v>
      </c>
      <c r="E127" s="33">
        <f t="shared" ref="E127:E128" si="219">SUM(E128)</f>
        <v>0</v>
      </c>
      <c r="F127" s="33">
        <f t="shared" ref="F127:F128" si="220">SUM(F128)</f>
        <v>0</v>
      </c>
      <c r="G127" s="33">
        <f t="shared" ref="G127:G128" si="221">SUM(G128)</f>
        <v>0</v>
      </c>
      <c r="H127" s="33">
        <f t="shared" ref="H127:H128" si="222">SUM(H128)</f>
        <v>18500</v>
      </c>
      <c r="I127" s="33">
        <f t="shared" ref="I127:I128" si="223">SUM(I128)</f>
        <v>0</v>
      </c>
      <c r="J127" s="33">
        <f t="shared" ref="J127:J128" si="224">SUM(J128)</f>
        <v>18500</v>
      </c>
      <c r="K127" s="33">
        <f t="shared" ref="K127:K128" si="225">SUM(K128)</f>
        <v>10000</v>
      </c>
      <c r="L127" s="33">
        <f t="shared" ref="L127:L128" si="226">SUM(L128)</f>
        <v>0</v>
      </c>
      <c r="M127" s="33">
        <f t="shared" ref="M127:M128" si="227">SUM(M128)</f>
        <v>0</v>
      </c>
      <c r="N127" s="33">
        <f t="shared" ref="N127:N128" si="228">SUM(N128)</f>
        <v>10000</v>
      </c>
      <c r="O127" s="33">
        <f t="shared" ref="O127:O128" si="229">SUM(O128)</f>
        <v>0</v>
      </c>
      <c r="P127" s="33">
        <f t="shared" ref="P127:P128" si="230">SUM(P128)</f>
        <v>0</v>
      </c>
      <c r="Q127" s="33">
        <f t="shared" ref="Q127:Q128" si="231">SUM(Q128)</f>
        <v>0</v>
      </c>
      <c r="R127" s="33">
        <f t="shared" ref="R127:R128" si="232">SUM(R128)</f>
        <v>0</v>
      </c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  <c r="FP127" s="42"/>
      <c r="FQ127" s="42"/>
      <c r="FR127" s="42"/>
      <c r="FS127" s="42"/>
      <c r="FT127" s="42"/>
      <c r="FU127" s="42"/>
      <c r="FV127" s="42"/>
      <c r="FW127" s="42"/>
      <c r="FX127" s="42"/>
      <c r="FY127" s="42"/>
      <c r="FZ127" s="42"/>
      <c r="GA127" s="42"/>
      <c r="GB127" s="42"/>
      <c r="GC127" s="42"/>
      <c r="GD127" s="42"/>
      <c r="GE127" s="42"/>
      <c r="GF127" s="42"/>
      <c r="GG127" s="42"/>
      <c r="GH127" s="42"/>
      <c r="GI127" s="42"/>
      <c r="GJ127" s="42"/>
      <c r="GK127" s="42"/>
      <c r="GL127" s="42"/>
      <c r="GM127" s="42"/>
      <c r="GN127" s="42"/>
      <c r="GO127" s="42"/>
      <c r="GP127" s="42"/>
      <c r="GQ127" s="42"/>
      <c r="GR127" s="42"/>
      <c r="GS127" s="42"/>
      <c r="GT127" s="42"/>
      <c r="GU127" s="42"/>
      <c r="GV127" s="42"/>
      <c r="GW127" s="42"/>
      <c r="GX127" s="42"/>
      <c r="GY127" s="42"/>
      <c r="GZ127" s="42"/>
      <c r="HA127" s="42"/>
      <c r="HB127" s="42"/>
      <c r="HC127" s="42"/>
      <c r="HD127" s="42"/>
      <c r="HE127" s="42"/>
      <c r="HF127" s="42"/>
      <c r="HG127" s="42"/>
      <c r="HH127" s="42"/>
      <c r="HI127" s="42"/>
      <c r="HJ127" s="42"/>
      <c r="HK127" s="42"/>
      <c r="HL127" s="42"/>
      <c r="HM127" s="42"/>
      <c r="HN127" s="42"/>
      <c r="HO127" s="42"/>
      <c r="HP127" s="42"/>
      <c r="HQ127" s="42"/>
      <c r="HR127" s="42"/>
      <c r="HS127" s="42"/>
      <c r="HT127" s="42"/>
      <c r="HU127" s="42"/>
      <c r="HV127" s="42"/>
      <c r="HW127" s="42"/>
      <c r="HX127" s="42"/>
      <c r="HY127" s="42"/>
      <c r="HZ127" s="42"/>
      <c r="IA127" s="42"/>
      <c r="IB127" s="42"/>
      <c r="IC127" s="42"/>
      <c r="ID127" s="42"/>
      <c r="IE127" s="42"/>
      <c r="IF127" s="42"/>
      <c r="IG127" s="42"/>
      <c r="IH127" s="42"/>
      <c r="II127" s="42"/>
      <c r="IJ127" s="42"/>
      <c r="IK127" s="42"/>
      <c r="IL127" s="42"/>
      <c r="IM127" s="42"/>
      <c r="IN127" s="42"/>
      <c r="IO127" s="42"/>
      <c r="IP127" s="42"/>
      <c r="IQ127" s="42"/>
      <c r="IR127" s="42"/>
      <c r="IS127" s="42"/>
      <c r="IT127" s="42"/>
      <c r="IU127" s="42"/>
      <c r="IV127" s="42"/>
      <c r="IW127" s="42"/>
      <c r="IX127" s="42"/>
      <c r="IY127" s="42"/>
      <c r="IZ127" s="42"/>
      <c r="JA127" s="42"/>
      <c r="JB127" s="42"/>
      <c r="JC127" s="42"/>
      <c r="JD127" s="42"/>
      <c r="JE127" s="42"/>
      <c r="JF127" s="42"/>
      <c r="JG127" s="42"/>
      <c r="JH127" s="42"/>
      <c r="JI127" s="42"/>
      <c r="JJ127" s="42"/>
      <c r="JK127" s="42"/>
      <c r="JL127" s="42"/>
      <c r="JM127" s="42"/>
      <c r="JN127" s="42"/>
      <c r="JO127" s="42"/>
      <c r="JP127" s="42"/>
      <c r="JQ127" s="42"/>
      <c r="JR127" s="42"/>
      <c r="JS127" s="42"/>
      <c r="JT127" s="42"/>
      <c r="JU127" s="42"/>
      <c r="JV127" s="42"/>
      <c r="JW127" s="42"/>
      <c r="JX127" s="42"/>
      <c r="JY127" s="42"/>
      <c r="JZ127" s="42"/>
      <c r="KA127" s="42"/>
      <c r="KB127" s="42"/>
      <c r="KC127" s="42"/>
      <c r="KD127" s="42"/>
      <c r="KE127" s="42"/>
      <c r="KF127" s="42"/>
      <c r="KG127" s="42"/>
      <c r="KH127" s="42"/>
      <c r="KI127" s="42"/>
      <c r="KJ127" s="42"/>
      <c r="KK127" s="42"/>
      <c r="KL127" s="42"/>
      <c r="KM127" s="42"/>
      <c r="KN127" s="42"/>
      <c r="KO127" s="42"/>
      <c r="KP127" s="42"/>
      <c r="KQ127" s="42"/>
      <c r="KR127" s="42"/>
      <c r="KS127" s="42"/>
      <c r="KT127" s="42"/>
      <c r="KU127" s="42"/>
      <c r="KV127" s="42"/>
      <c r="KW127" s="42"/>
      <c r="KX127" s="42"/>
      <c r="KY127" s="42"/>
      <c r="KZ127" s="42"/>
      <c r="LA127" s="42"/>
      <c r="LB127" s="42"/>
      <c r="LC127" s="42"/>
      <c r="LD127" s="42"/>
      <c r="LE127" s="42"/>
      <c r="LF127" s="42"/>
      <c r="LG127" s="42"/>
      <c r="LH127" s="42"/>
      <c r="LI127" s="42"/>
      <c r="LJ127" s="42"/>
      <c r="LK127" s="42"/>
      <c r="LL127" s="42"/>
      <c r="LM127" s="42"/>
      <c r="LN127" s="42"/>
      <c r="LO127" s="42"/>
      <c r="LP127" s="42"/>
      <c r="LQ127" s="42"/>
      <c r="LR127" s="42"/>
      <c r="LS127" s="42"/>
      <c r="LT127" s="42"/>
      <c r="LU127" s="42"/>
      <c r="LV127" s="42"/>
      <c r="LW127" s="42"/>
      <c r="LX127" s="42"/>
      <c r="LY127" s="42"/>
      <c r="LZ127" s="42"/>
      <c r="MA127" s="42"/>
      <c r="MB127" s="42"/>
      <c r="MC127" s="42"/>
      <c r="MD127" s="42"/>
      <c r="ME127" s="42"/>
      <c r="MF127" s="42"/>
      <c r="MG127" s="42"/>
      <c r="MH127" s="42"/>
      <c r="MI127" s="42"/>
      <c r="MJ127" s="42"/>
      <c r="MK127" s="42"/>
      <c r="ML127" s="42"/>
      <c r="MM127" s="42"/>
      <c r="MN127" s="42"/>
      <c r="MO127" s="42"/>
      <c r="MP127" s="42"/>
      <c r="MQ127" s="42"/>
      <c r="MR127" s="42"/>
      <c r="MS127" s="42"/>
      <c r="MT127" s="42"/>
      <c r="MU127" s="42"/>
      <c r="MV127" s="42"/>
      <c r="MW127" s="42"/>
      <c r="MX127" s="42"/>
      <c r="MY127" s="42"/>
      <c r="MZ127" s="42"/>
      <c r="NA127" s="42"/>
      <c r="NB127" s="42"/>
      <c r="NC127" s="42"/>
      <c r="ND127" s="42"/>
      <c r="NE127" s="42"/>
      <c r="NF127" s="42"/>
      <c r="NG127" s="42"/>
      <c r="NH127" s="42"/>
      <c r="NI127" s="42"/>
      <c r="NJ127" s="42"/>
      <c r="NK127" s="42"/>
      <c r="NL127" s="42"/>
      <c r="NM127" s="42"/>
    </row>
    <row r="128" spans="1:377" s="13" customFormat="1" ht="19.5" customHeight="1" x14ac:dyDescent="0.55000000000000004">
      <c r="A128" s="23" t="s">
        <v>3</v>
      </c>
      <c r="B128" s="36">
        <f>SUM(B129)</f>
        <v>28500</v>
      </c>
      <c r="C128" s="36">
        <f t="shared" si="217"/>
        <v>0</v>
      </c>
      <c r="D128" s="36">
        <f t="shared" si="218"/>
        <v>0</v>
      </c>
      <c r="E128" s="36">
        <f t="shared" si="219"/>
        <v>0</v>
      </c>
      <c r="F128" s="36">
        <f t="shared" si="220"/>
        <v>0</v>
      </c>
      <c r="G128" s="36">
        <f t="shared" si="221"/>
        <v>0</v>
      </c>
      <c r="H128" s="36">
        <f t="shared" si="222"/>
        <v>18500</v>
      </c>
      <c r="I128" s="36">
        <f t="shared" si="223"/>
        <v>0</v>
      </c>
      <c r="J128" s="36">
        <f t="shared" si="224"/>
        <v>18500</v>
      </c>
      <c r="K128" s="36">
        <f t="shared" si="225"/>
        <v>10000</v>
      </c>
      <c r="L128" s="36">
        <f t="shared" si="226"/>
        <v>0</v>
      </c>
      <c r="M128" s="36">
        <f t="shared" si="227"/>
        <v>0</v>
      </c>
      <c r="N128" s="36">
        <f t="shared" si="228"/>
        <v>10000</v>
      </c>
      <c r="O128" s="36">
        <f t="shared" si="229"/>
        <v>0</v>
      </c>
      <c r="P128" s="36">
        <f t="shared" si="230"/>
        <v>0</v>
      </c>
      <c r="Q128" s="36">
        <f t="shared" si="231"/>
        <v>0</v>
      </c>
      <c r="R128" s="36">
        <f t="shared" si="232"/>
        <v>0</v>
      </c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  <c r="FP128" s="42"/>
      <c r="FQ128" s="42"/>
      <c r="FR128" s="42"/>
      <c r="FS128" s="42"/>
      <c r="FT128" s="42"/>
      <c r="FU128" s="42"/>
      <c r="FV128" s="42"/>
      <c r="FW128" s="42"/>
      <c r="FX128" s="42"/>
      <c r="FY128" s="42"/>
      <c r="FZ128" s="42"/>
      <c r="GA128" s="42"/>
      <c r="GB128" s="42"/>
      <c r="GC128" s="42"/>
      <c r="GD128" s="42"/>
      <c r="GE128" s="42"/>
      <c r="GF128" s="42"/>
      <c r="GG128" s="42"/>
      <c r="GH128" s="42"/>
      <c r="GI128" s="42"/>
      <c r="GJ128" s="42"/>
      <c r="GK128" s="42"/>
      <c r="GL128" s="42"/>
      <c r="GM128" s="42"/>
      <c r="GN128" s="42"/>
      <c r="GO128" s="42"/>
      <c r="GP128" s="42"/>
      <c r="GQ128" s="42"/>
      <c r="GR128" s="42"/>
      <c r="GS128" s="42"/>
      <c r="GT128" s="42"/>
      <c r="GU128" s="42"/>
      <c r="GV128" s="42"/>
      <c r="GW128" s="42"/>
      <c r="GX128" s="42"/>
      <c r="GY128" s="42"/>
      <c r="GZ128" s="42"/>
      <c r="HA128" s="42"/>
      <c r="HB128" s="42"/>
      <c r="HC128" s="42"/>
      <c r="HD128" s="42"/>
      <c r="HE128" s="42"/>
      <c r="HF128" s="42"/>
      <c r="HG128" s="42"/>
      <c r="HH128" s="42"/>
      <c r="HI128" s="42"/>
      <c r="HJ128" s="42"/>
      <c r="HK128" s="42"/>
      <c r="HL128" s="42"/>
      <c r="HM128" s="42"/>
      <c r="HN128" s="42"/>
      <c r="HO128" s="42"/>
      <c r="HP128" s="42"/>
      <c r="HQ128" s="42"/>
      <c r="HR128" s="42"/>
      <c r="HS128" s="42"/>
      <c r="HT128" s="42"/>
      <c r="HU128" s="42"/>
      <c r="HV128" s="42"/>
      <c r="HW128" s="42"/>
      <c r="HX128" s="42"/>
      <c r="HY128" s="42"/>
      <c r="HZ128" s="42"/>
      <c r="IA128" s="42"/>
      <c r="IB128" s="42"/>
      <c r="IC128" s="42"/>
      <c r="ID128" s="42"/>
      <c r="IE128" s="42"/>
      <c r="IF128" s="42"/>
      <c r="IG128" s="42"/>
      <c r="IH128" s="42"/>
      <c r="II128" s="42"/>
      <c r="IJ128" s="42"/>
      <c r="IK128" s="42"/>
      <c r="IL128" s="42"/>
      <c r="IM128" s="42"/>
      <c r="IN128" s="42"/>
      <c r="IO128" s="42"/>
      <c r="IP128" s="42"/>
      <c r="IQ128" s="42"/>
      <c r="IR128" s="42"/>
      <c r="IS128" s="42"/>
      <c r="IT128" s="42"/>
      <c r="IU128" s="42"/>
      <c r="IV128" s="42"/>
      <c r="IW128" s="42"/>
      <c r="IX128" s="42"/>
      <c r="IY128" s="42"/>
      <c r="IZ128" s="42"/>
      <c r="JA128" s="42"/>
      <c r="JB128" s="42"/>
      <c r="JC128" s="42"/>
      <c r="JD128" s="42"/>
      <c r="JE128" s="42"/>
      <c r="JF128" s="42"/>
      <c r="JG128" s="42"/>
      <c r="JH128" s="42"/>
      <c r="JI128" s="42"/>
      <c r="JJ128" s="42"/>
      <c r="JK128" s="42"/>
      <c r="JL128" s="42"/>
      <c r="JM128" s="42"/>
      <c r="JN128" s="42"/>
      <c r="JO128" s="42"/>
      <c r="JP128" s="42"/>
      <c r="JQ128" s="42"/>
      <c r="JR128" s="42"/>
      <c r="JS128" s="42"/>
      <c r="JT128" s="42"/>
      <c r="JU128" s="42"/>
      <c r="JV128" s="42"/>
      <c r="JW128" s="42"/>
      <c r="JX128" s="42"/>
      <c r="JY128" s="42"/>
      <c r="JZ128" s="42"/>
      <c r="KA128" s="42"/>
      <c r="KB128" s="42"/>
      <c r="KC128" s="42"/>
      <c r="KD128" s="42"/>
      <c r="KE128" s="42"/>
      <c r="KF128" s="42"/>
      <c r="KG128" s="42"/>
      <c r="KH128" s="42"/>
      <c r="KI128" s="42"/>
      <c r="KJ128" s="42"/>
      <c r="KK128" s="42"/>
      <c r="KL128" s="42"/>
      <c r="KM128" s="42"/>
      <c r="KN128" s="42"/>
      <c r="KO128" s="42"/>
      <c r="KP128" s="42"/>
      <c r="KQ128" s="42"/>
      <c r="KR128" s="42"/>
      <c r="KS128" s="42"/>
      <c r="KT128" s="42"/>
      <c r="KU128" s="42"/>
      <c r="KV128" s="42"/>
      <c r="KW128" s="42"/>
      <c r="KX128" s="42"/>
      <c r="KY128" s="42"/>
      <c r="KZ128" s="42"/>
      <c r="LA128" s="42"/>
      <c r="LB128" s="42"/>
      <c r="LC128" s="42"/>
      <c r="LD128" s="42"/>
      <c r="LE128" s="42"/>
      <c r="LF128" s="42"/>
      <c r="LG128" s="42"/>
      <c r="LH128" s="42"/>
      <c r="LI128" s="42"/>
      <c r="LJ128" s="42"/>
      <c r="LK128" s="42"/>
      <c r="LL128" s="42"/>
      <c r="LM128" s="42"/>
      <c r="LN128" s="42"/>
      <c r="LO128" s="42"/>
      <c r="LP128" s="42"/>
      <c r="LQ128" s="42"/>
      <c r="LR128" s="42"/>
      <c r="LS128" s="42"/>
      <c r="LT128" s="42"/>
      <c r="LU128" s="42"/>
      <c r="LV128" s="42"/>
      <c r="LW128" s="42"/>
      <c r="LX128" s="42"/>
      <c r="LY128" s="42"/>
      <c r="LZ128" s="42"/>
      <c r="MA128" s="42"/>
      <c r="MB128" s="42"/>
      <c r="MC128" s="42"/>
      <c r="MD128" s="42"/>
      <c r="ME128" s="42"/>
      <c r="MF128" s="42"/>
      <c r="MG128" s="42"/>
      <c r="MH128" s="42"/>
      <c r="MI128" s="42"/>
      <c r="MJ128" s="42"/>
      <c r="MK128" s="42"/>
      <c r="ML128" s="42"/>
      <c r="MM128" s="42"/>
      <c r="MN128" s="42"/>
      <c r="MO128" s="42"/>
      <c r="MP128" s="42"/>
      <c r="MQ128" s="42"/>
      <c r="MR128" s="42"/>
      <c r="MS128" s="42"/>
      <c r="MT128" s="42"/>
      <c r="MU128" s="42"/>
      <c r="MV128" s="42"/>
      <c r="MW128" s="42"/>
      <c r="MX128" s="42"/>
      <c r="MY128" s="42"/>
      <c r="MZ128" s="42"/>
      <c r="NA128" s="42"/>
      <c r="NB128" s="42"/>
      <c r="NC128" s="42"/>
      <c r="ND128" s="42"/>
      <c r="NE128" s="42"/>
      <c r="NF128" s="42"/>
      <c r="NG128" s="42"/>
      <c r="NH128" s="42"/>
      <c r="NI128" s="42"/>
      <c r="NJ128" s="42"/>
      <c r="NK128" s="42"/>
      <c r="NL128" s="42"/>
      <c r="NM128" s="42"/>
    </row>
    <row r="129" spans="1:377" s="13" customFormat="1" ht="19.5" customHeight="1" x14ac:dyDescent="0.55000000000000004">
      <c r="A129" s="25" t="s">
        <v>30</v>
      </c>
      <c r="B129" s="34">
        <f t="shared" ref="B129:R129" si="233">SUM(B130+B131+B134)</f>
        <v>28500</v>
      </c>
      <c r="C129" s="34">
        <f t="shared" si="233"/>
        <v>0</v>
      </c>
      <c r="D129" s="34">
        <f t="shared" si="233"/>
        <v>0</v>
      </c>
      <c r="E129" s="34">
        <f t="shared" si="233"/>
        <v>0</v>
      </c>
      <c r="F129" s="34">
        <f t="shared" si="233"/>
        <v>0</v>
      </c>
      <c r="G129" s="34">
        <f t="shared" si="233"/>
        <v>0</v>
      </c>
      <c r="H129" s="34">
        <f t="shared" si="233"/>
        <v>18500</v>
      </c>
      <c r="I129" s="34">
        <f t="shared" si="233"/>
        <v>0</v>
      </c>
      <c r="J129" s="34">
        <f t="shared" si="233"/>
        <v>18500</v>
      </c>
      <c r="K129" s="34">
        <f t="shared" si="233"/>
        <v>10000</v>
      </c>
      <c r="L129" s="34">
        <f t="shared" si="233"/>
        <v>0</v>
      </c>
      <c r="M129" s="34">
        <f t="shared" si="233"/>
        <v>0</v>
      </c>
      <c r="N129" s="34">
        <f t="shared" si="233"/>
        <v>10000</v>
      </c>
      <c r="O129" s="34">
        <f t="shared" si="233"/>
        <v>0</v>
      </c>
      <c r="P129" s="34">
        <f t="shared" si="233"/>
        <v>0</v>
      </c>
      <c r="Q129" s="34">
        <f t="shared" si="233"/>
        <v>0</v>
      </c>
      <c r="R129" s="34">
        <f t="shared" si="233"/>
        <v>0</v>
      </c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  <c r="FP129" s="42"/>
      <c r="FQ129" s="42"/>
      <c r="FR129" s="42"/>
      <c r="FS129" s="42"/>
      <c r="FT129" s="42"/>
      <c r="FU129" s="42"/>
      <c r="FV129" s="42"/>
      <c r="FW129" s="42"/>
      <c r="FX129" s="42"/>
      <c r="FY129" s="42"/>
      <c r="FZ129" s="42"/>
      <c r="GA129" s="42"/>
      <c r="GB129" s="42"/>
      <c r="GC129" s="42"/>
      <c r="GD129" s="42"/>
      <c r="GE129" s="42"/>
      <c r="GF129" s="42"/>
      <c r="GG129" s="42"/>
      <c r="GH129" s="42"/>
      <c r="GI129" s="42"/>
      <c r="GJ129" s="42"/>
      <c r="GK129" s="42"/>
      <c r="GL129" s="42"/>
      <c r="GM129" s="42"/>
      <c r="GN129" s="42"/>
      <c r="GO129" s="42"/>
      <c r="GP129" s="42"/>
      <c r="GQ129" s="42"/>
      <c r="GR129" s="42"/>
      <c r="GS129" s="42"/>
      <c r="GT129" s="42"/>
      <c r="GU129" s="42"/>
      <c r="GV129" s="42"/>
      <c r="GW129" s="42"/>
      <c r="GX129" s="42"/>
      <c r="GY129" s="42"/>
      <c r="GZ129" s="42"/>
      <c r="HA129" s="42"/>
      <c r="HB129" s="42"/>
      <c r="HC129" s="42"/>
      <c r="HD129" s="42"/>
      <c r="HE129" s="42"/>
      <c r="HF129" s="42"/>
      <c r="HG129" s="42"/>
      <c r="HH129" s="42"/>
      <c r="HI129" s="42"/>
      <c r="HJ129" s="42"/>
      <c r="HK129" s="42"/>
      <c r="HL129" s="42"/>
      <c r="HM129" s="42"/>
      <c r="HN129" s="42"/>
      <c r="HO129" s="42"/>
      <c r="HP129" s="42"/>
      <c r="HQ129" s="42"/>
      <c r="HR129" s="42"/>
      <c r="HS129" s="42"/>
      <c r="HT129" s="42"/>
      <c r="HU129" s="42"/>
      <c r="HV129" s="42"/>
      <c r="HW129" s="42"/>
      <c r="HX129" s="42"/>
      <c r="HY129" s="42"/>
      <c r="HZ129" s="42"/>
      <c r="IA129" s="42"/>
      <c r="IB129" s="42"/>
      <c r="IC129" s="42"/>
      <c r="ID129" s="42"/>
      <c r="IE129" s="42"/>
      <c r="IF129" s="42"/>
      <c r="IG129" s="42"/>
      <c r="IH129" s="42"/>
      <c r="II129" s="42"/>
      <c r="IJ129" s="42"/>
      <c r="IK129" s="42"/>
      <c r="IL129" s="42"/>
      <c r="IM129" s="42"/>
      <c r="IN129" s="42"/>
      <c r="IO129" s="42"/>
      <c r="IP129" s="42"/>
      <c r="IQ129" s="42"/>
      <c r="IR129" s="42"/>
      <c r="IS129" s="42"/>
      <c r="IT129" s="42"/>
      <c r="IU129" s="42"/>
      <c r="IV129" s="42"/>
      <c r="IW129" s="42"/>
      <c r="IX129" s="42"/>
      <c r="IY129" s="42"/>
      <c r="IZ129" s="42"/>
      <c r="JA129" s="42"/>
      <c r="JB129" s="42"/>
      <c r="JC129" s="42"/>
      <c r="JD129" s="42"/>
      <c r="JE129" s="42"/>
      <c r="JF129" s="42"/>
      <c r="JG129" s="42"/>
      <c r="JH129" s="42"/>
      <c r="JI129" s="42"/>
      <c r="JJ129" s="42"/>
      <c r="JK129" s="42"/>
      <c r="JL129" s="42"/>
      <c r="JM129" s="42"/>
      <c r="JN129" s="42"/>
      <c r="JO129" s="42"/>
      <c r="JP129" s="42"/>
      <c r="JQ129" s="42"/>
      <c r="JR129" s="42"/>
      <c r="JS129" s="42"/>
      <c r="JT129" s="42"/>
      <c r="JU129" s="42"/>
      <c r="JV129" s="42"/>
      <c r="JW129" s="42"/>
      <c r="JX129" s="42"/>
      <c r="JY129" s="42"/>
      <c r="JZ129" s="42"/>
      <c r="KA129" s="42"/>
      <c r="KB129" s="42"/>
      <c r="KC129" s="42"/>
      <c r="KD129" s="42"/>
      <c r="KE129" s="42"/>
      <c r="KF129" s="42"/>
      <c r="KG129" s="42"/>
      <c r="KH129" s="42"/>
      <c r="KI129" s="42"/>
      <c r="KJ129" s="42"/>
      <c r="KK129" s="42"/>
      <c r="KL129" s="42"/>
      <c r="KM129" s="42"/>
      <c r="KN129" s="42"/>
      <c r="KO129" s="42"/>
      <c r="KP129" s="42"/>
      <c r="KQ129" s="42"/>
      <c r="KR129" s="42"/>
      <c r="KS129" s="42"/>
      <c r="KT129" s="42"/>
      <c r="KU129" s="42"/>
      <c r="KV129" s="42"/>
      <c r="KW129" s="42"/>
      <c r="KX129" s="42"/>
      <c r="KY129" s="42"/>
      <c r="KZ129" s="42"/>
      <c r="LA129" s="42"/>
      <c r="LB129" s="42"/>
      <c r="LC129" s="42"/>
      <c r="LD129" s="42"/>
      <c r="LE129" s="42"/>
      <c r="LF129" s="42"/>
      <c r="LG129" s="42"/>
      <c r="LH129" s="42"/>
      <c r="LI129" s="42"/>
      <c r="LJ129" s="42"/>
      <c r="LK129" s="42"/>
      <c r="LL129" s="42"/>
      <c r="LM129" s="42"/>
      <c r="LN129" s="42"/>
      <c r="LO129" s="42"/>
      <c r="LP129" s="42"/>
      <c r="LQ129" s="42"/>
      <c r="LR129" s="42"/>
      <c r="LS129" s="42"/>
      <c r="LT129" s="42"/>
      <c r="LU129" s="42"/>
      <c r="LV129" s="42"/>
      <c r="LW129" s="42"/>
      <c r="LX129" s="42"/>
      <c r="LY129" s="42"/>
      <c r="LZ129" s="42"/>
      <c r="MA129" s="42"/>
      <c r="MB129" s="42"/>
      <c r="MC129" s="42"/>
      <c r="MD129" s="42"/>
      <c r="ME129" s="42"/>
      <c r="MF129" s="42"/>
      <c r="MG129" s="42"/>
      <c r="MH129" s="42"/>
      <c r="MI129" s="42"/>
      <c r="MJ129" s="42"/>
      <c r="MK129" s="42"/>
      <c r="ML129" s="42"/>
      <c r="MM129" s="42"/>
      <c r="MN129" s="42"/>
      <c r="MO129" s="42"/>
      <c r="MP129" s="42"/>
      <c r="MQ129" s="42"/>
      <c r="MR129" s="42"/>
      <c r="MS129" s="42"/>
      <c r="MT129" s="42"/>
      <c r="MU129" s="42"/>
      <c r="MV129" s="42"/>
      <c r="MW129" s="42"/>
      <c r="MX129" s="42"/>
      <c r="MY129" s="42"/>
      <c r="MZ129" s="42"/>
      <c r="NA129" s="42"/>
      <c r="NB129" s="42"/>
      <c r="NC129" s="42"/>
      <c r="ND129" s="42"/>
      <c r="NE129" s="42"/>
      <c r="NF129" s="42"/>
      <c r="NG129" s="42"/>
      <c r="NH129" s="42"/>
      <c r="NI129" s="42"/>
      <c r="NJ129" s="42"/>
      <c r="NK129" s="42"/>
      <c r="NL129" s="42"/>
      <c r="NM129" s="42"/>
    </row>
    <row r="130" spans="1:377" s="13" customFormat="1" ht="19.5" customHeight="1" x14ac:dyDescent="0.55000000000000004">
      <c r="A130" s="27" t="s">
        <v>31</v>
      </c>
      <c r="B130" s="34">
        <v>0</v>
      </c>
      <c r="C130" s="34">
        <v>0</v>
      </c>
      <c r="D130" s="34">
        <v>0</v>
      </c>
      <c r="E130" s="34">
        <v>0</v>
      </c>
      <c r="F130" s="34">
        <v>0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  <c r="O130" s="34">
        <v>0</v>
      </c>
      <c r="P130" s="34">
        <v>0</v>
      </c>
      <c r="Q130" s="34">
        <v>0</v>
      </c>
      <c r="R130" s="34">
        <v>0</v>
      </c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  <c r="FP130" s="42"/>
      <c r="FQ130" s="42"/>
      <c r="FR130" s="42"/>
      <c r="FS130" s="42"/>
      <c r="FT130" s="42"/>
      <c r="FU130" s="42"/>
      <c r="FV130" s="42"/>
      <c r="FW130" s="42"/>
      <c r="FX130" s="42"/>
      <c r="FY130" s="42"/>
      <c r="FZ130" s="42"/>
      <c r="GA130" s="42"/>
      <c r="GB130" s="42"/>
      <c r="GC130" s="42"/>
      <c r="GD130" s="42"/>
      <c r="GE130" s="42"/>
      <c r="GF130" s="42"/>
      <c r="GG130" s="42"/>
      <c r="GH130" s="42"/>
      <c r="GI130" s="42"/>
      <c r="GJ130" s="42"/>
      <c r="GK130" s="42"/>
      <c r="GL130" s="42"/>
      <c r="GM130" s="42"/>
      <c r="GN130" s="42"/>
      <c r="GO130" s="42"/>
      <c r="GP130" s="42"/>
      <c r="GQ130" s="42"/>
      <c r="GR130" s="42"/>
      <c r="GS130" s="42"/>
      <c r="GT130" s="42"/>
      <c r="GU130" s="42"/>
      <c r="GV130" s="42"/>
      <c r="GW130" s="42"/>
      <c r="GX130" s="42"/>
      <c r="GY130" s="42"/>
      <c r="GZ130" s="42"/>
      <c r="HA130" s="42"/>
      <c r="HB130" s="42"/>
      <c r="HC130" s="42"/>
      <c r="HD130" s="42"/>
      <c r="HE130" s="42"/>
      <c r="HF130" s="42"/>
      <c r="HG130" s="42"/>
      <c r="HH130" s="42"/>
      <c r="HI130" s="42"/>
      <c r="HJ130" s="42"/>
      <c r="HK130" s="42"/>
      <c r="HL130" s="42"/>
      <c r="HM130" s="42"/>
      <c r="HN130" s="42"/>
      <c r="HO130" s="42"/>
      <c r="HP130" s="42"/>
      <c r="HQ130" s="42"/>
      <c r="HR130" s="42"/>
      <c r="HS130" s="42"/>
      <c r="HT130" s="42"/>
      <c r="HU130" s="42"/>
      <c r="HV130" s="42"/>
      <c r="HW130" s="42"/>
      <c r="HX130" s="42"/>
      <c r="HY130" s="42"/>
      <c r="HZ130" s="42"/>
      <c r="IA130" s="42"/>
      <c r="IB130" s="42"/>
      <c r="IC130" s="42"/>
      <c r="ID130" s="42"/>
      <c r="IE130" s="42"/>
      <c r="IF130" s="42"/>
      <c r="IG130" s="42"/>
      <c r="IH130" s="42"/>
      <c r="II130" s="42"/>
      <c r="IJ130" s="42"/>
      <c r="IK130" s="42"/>
      <c r="IL130" s="42"/>
      <c r="IM130" s="42"/>
      <c r="IN130" s="42"/>
      <c r="IO130" s="42"/>
      <c r="IP130" s="42"/>
      <c r="IQ130" s="42"/>
      <c r="IR130" s="42"/>
      <c r="IS130" s="42"/>
      <c r="IT130" s="42"/>
      <c r="IU130" s="42"/>
      <c r="IV130" s="42"/>
      <c r="IW130" s="42"/>
      <c r="IX130" s="42"/>
      <c r="IY130" s="42"/>
      <c r="IZ130" s="42"/>
      <c r="JA130" s="42"/>
      <c r="JB130" s="42"/>
      <c r="JC130" s="42"/>
      <c r="JD130" s="42"/>
      <c r="JE130" s="42"/>
      <c r="JF130" s="42"/>
      <c r="JG130" s="42"/>
      <c r="JH130" s="42"/>
      <c r="JI130" s="42"/>
      <c r="JJ130" s="42"/>
      <c r="JK130" s="42"/>
      <c r="JL130" s="42"/>
      <c r="JM130" s="42"/>
      <c r="JN130" s="42"/>
      <c r="JO130" s="42"/>
      <c r="JP130" s="42"/>
      <c r="JQ130" s="42"/>
      <c r="JR130" s="42"/>
      <c r="JS130" s="42"/>
      <c r="JT130" s="42"/>
      <c r="JU130" s="42"/>
      <c r="JV130" s="42"/>
      <c r="JW130" s="42"/>
      <c r="JX130" s="42"/>
      <c r="JY130" s="42"/>
      <c r="JZ130" s="42"/>
      <c r="KA130" s="42"/>
      <c r="KB130" s="42"/>
      <c r="KC130" s="42"/>
      <c r="KD130" s="42"/>
      <c r="KE130" s="42"/>
      <c r="KF130" s="42"/>
      <c r="KG130" s="42"/>
      <c r="KH130" s="42"/>
      <c r="KI130" s="42"/>
      <c r="KJ130" s="42"/>
      <c r="KK130" s="42"/>
      <c r="KL130" s="42"/>
      <c r="KM130" s="42"/>
      <c r="KN130" s="42"/>
      <c r="KO130" s="42"/>
      <c r="KP130" s="42"/>
      <c r="KQ130" s="42"/>
      <c r="KR130" s="42"/>
      <c r="KS130" s="42"/>
      <c r="KT130" s="42"/>
      <c r="KU130" s="42"/>
      <c r="KV130" s="42"/>
      <c r="KW130" s="42"/>
      <c r="KX130" s="42"/>
      <c r="KY130" s="42"/>
      <c r="KZ130" s="42"/>
      <c r="LA130" s="42"/>
      <c r="LB130" s="42"/>
      <c r="LC130" s="42"/>
      <c r="LD130" s="42"/>
      <c r="LE130" s="42"/>
      <c r="LF130" s="42"/>
      <c r="LG130" s="42"/>
      <c r="LH130" s="42"/>
      <c r="LI130" s="42"/>
      <c r="LJ130" s="42"/>
      <c r="LK130" s="42"/>
      <c r="LL130" s="42"/>
      <c r="LM130" s="42"/>
      <c r="LN130" s="42"/>
      <c r="LO130" s="42"/>
      <c r="LP130" s="42"/>
      <c r="LQ130" s="42"/>
      <c r="LR130" s="42"/>
      <c r="LS130" s="42"/>
      <c r="LT130" s="42"/>
      <c r="LU130" s="42"/>
      <c r="LV130" s="42"/>
      <c r="LW130" s="42"/>
      <c r="LX130" s="42"/>
      <c r="LY130" s="42"/>
      <c r="LZ130" s="42"/>
      <c r="MA130" s="42"/>
      <c r="MB130" s="42"/>
      <c r="MC130" s="42"/>
      <c r="MD130" s="42"/>
      <c r="ME130" s="42"/>
      <c r="MF130" s="42"/>
      <c r="MG130" s="42"/>
      <c r="MH130" s="42"/>
      <c r="MI130" s="42"/>
      <c r="MJ130" s="42"/>
      <c r="MK130" s="42"/>
      <c r="ML130" s="42"/>
      <c r="MM130" s="42"/>
      <c r="MN130" s="42"/>
      <c r="MO130" s="42"/>
      <c r="MP130" s="42"/>
      <c r="MQ130" s="42"/>
      <c r="MR130" s="42"/>
      <c r="MS130" s="42"/>
      <c r="MT130" s="42"/>
      <c r="MU130" s="42"/>
      <c r="MV130" s="42"/>
      <c r="MW130" s="42"/>
      <c r="MX130" s="42"/>
      <c r="MY130" s="42"/>
      <c r="MZ130" s="42"/>
      <c r="NA130" s="42"/>
      <c r="NB130" s="42"/>
      <c r="NC130" s="42"/>
      <c r="ND130" s="42"/>
      <c r="NE130" s="42"/>
      <c r="NF130" s="42"/>
      <c r="NG130" s="42"/>
      <c r="NH130" s="42"/>
      <c r="NI130" s="42"/>
      <c r="NJ130" s="42"/>
      <c r="NK130" s="42"/>
      <c r="NL130" s="42"/>
      <c r="NM130" s="42"/>
    </row>
    <row r="131" spans="1:377" s="13" customFormat="1" ht="19.5" customHeight="1" x14ac:dyDescent="0.55000000000000004">
      <c r="A131" s="27" t="s">
        <v>32</v>
      </c>
      <c r="B131" s="34">
        <f t="shared" ref="B131:R131" si="234">SUM(B132:B133)</f>
        <v>10700</v>
      </c>
      <c r="C131" s="34">
        <f t="shared" si="234"/>
        <v>0</v>
      </c>
      <c r="D131" s="34">
        <f t="shared" si="234"/>
        <v>0</v>
      </c>
      <c r="E131" s="34">
        <f t="shared" si="234"/>
        <v>0</v>
      </c>
      <c r="F131" s="34">
        <f t="shared" si="234"/>
        <v>0</v>
      </c>
      <c r="G131" s="34">
        <f t="shared" si="234"/>
        <v>0</v>
      </c>
      <c r="H131" s="34">
        <f t="shared" si="234"/>
        <v>10700</v>
      </c>
      <c r="I131" s="34">
        <f t="shared" si="234"/>
        <v>0</v>
      </c>
      <c r="J131" s="34">
        <f t="shared" si="234"/>
        <v>10700</v>
      </c>
      <c r="K131" s="34">
        <f t="shared" si="234"/>
        <v>0</v>
      </c>
      <c r="L131" s="34">
        <f t="shared" si="234"/>
        <v>0</v>
      </c>
      <c r="M131" s="34">
        <f t="shared" si="234"/>
        <v>0</v>
      </c>
      <c r="N131" s="34">
        <f t="shared" si="234"/>
        <v>0</v>
      </c>
      <c r="O131" s="34">
        <f t="shared" si="234"/>
        <v>0</v>
      </c>
      <c r="P131" s="34">
        <f t="shared" si="234"/>
        <v>0</v>
      </c>
      <c r="Q131" s="34">
        <f t="shared" si="234"/>
        <v>0</v>
      </c>
      <c r="R131" s="34">
        <f t="shared" si="234"/>
        <v>0</v>
      </c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  <c r="FP131" s="42"/>
      <c r="FQ131" s="42"/>
      <c r="FR131" s="42"/>
      <c r="FS131" s="42"/>
      <c r="FT131" s="42"/>
      <c r="FU131" s="42"/>
      <c r="FV131" s="42"/>
      <c r="FW131" s="42"/>
      <c r="FX131" s="42"/>
      <c r="FY131" s="42"/>
      <c r="FZ131" s="42"/>
      <c r="GA131" s="42"/>
      <c r="GB131" s="42"/>
      <c r="GC131" s="42"/>
      <c r="GD131" s="42"/>
      <c r="GE131" s="42"/>
      <c r="GF131" s="42"/>
      <c r="GG131" s="42"/>
      <c r="GH131" s="42"/>
      <c r="GI131" s="42"/>
      <c r="GJ131" s="42"/>
      <c r="GK131" s="42"/>
      <c r="GL131" s="42"/>
      <c r="GM131" s="42"/>
      <c r="GN131" s="42"/>
      <c r="GO131" s="42"/>
      <c r="GP131" s="42"/>
      <c r="GQ131" s="42"/>
      <c r="GR131" s="42"/>
      <c r="GS131" s="42"/>
      <c r="GT131" s="42"/>
      <c r="GU131" s="42"/>
      <c r="GV131" s="42"/>
      <c r="GW131" s="42"/>
      <c r="GX131" s="42"/>
      <c r="GY131" s="42"/>
      <c r="GZ131" s="42"/>
      <c r="HA131" s="42"/>
      <c r="HB131" s="42"/>
      <c r="HC131" s="42"/>
      <c r="HD131" s="42"/>
      <c r="HE131" s="42"/>
      <c r="HF131" s="42"/>
      <c r="HG131" s="42"/>
      <c r="HH131" s="42"/>
      <c r="HI131" s="42"/>
      <c r="HJ131" s="42"/>
      <c r="HK131" s="42"/>
      <c r="HL131" s="42"/>
      <c r="HM131" s="42"/>
      <c r="HN131" s="42"/>
      <c r="HO131" s="42"/>
      <c r="HP131" s="42"/>
      <c r="HQ131" s="42"/>
      <c r="HR131" s="42"/>
      <c r="HS131" s="42"/>
      <c r="HT131" s="42"/>
      <c r="HU131" s="42"/>
      <c r="HV131" s="42"/>
      <c r="HW131" s="42"/>
      <c r="HX131" s="42"/>
      <c r="HY131" s="42"/>
      <c r="HZ131" s="42"/>
      <c r="IA131" s="42"/>
      <c r="IB131" s="42"/>
      <c r="IC131" s="42"/>
      <c r="ID131" s="42"/>
      <c r="IE131" s="42"/>
      <c r="IF131" s="42"/>
      <c r="IG131" s="42"/>
      <c r="IH131" s="42"/>
      <c r="II131" s="42"/>
      <c r="IJ131" s="42"/>
      <c r="IK131" s="42"/>
      <c r="IL131" s="42"/>
      <c r="IM131" s="42"/>
      <c r="IN131" s="42"/>
      <c r="IO131" s="42"/>
      <c r="IP131" s="42"/>
      <c r="IQ131" s="42"/>
      <c r="IR131" s="42"/>
      <c r="IS131" s="42"/>
      <c r="IT131" s="42"/>
      <c r="IU131" s="42"/>
      <c r="IV131" s="42"/>
      <c r="IW131" s="42"/>
      <c r="IX131" s="42"/>
      <c r="IY131" s="42"/>
      <c r="IZ131" s="42"/>
      <c r="JA131" s="42"/>
      <c r="JB131" s="42"/>
      <c r="JC131" s="42"/>
      <c r="JD131" s="42"/>
      <c r="JE131" s="42"/>
      <c r="JF131" s="42"/>
      <c r="JG131" s="42"/>
      <c r="JH131" s="42"/>
      <c r="JI131" s="42"/>
      <c r="JJ131" s="42"/>
      <c r="JK131" s="42"/>
      <c r="JL131" s="42"/>
      <c r="JM131" s="42"/>
      <c r="JN131" s="42"/>
      <c r="JO131" s="42"/>
      <c r="JP131" s="42"/>
      <c r="JQ131" s="42"/>
      <c r="JR131" s="42"/>
      <c r="JS131" s="42"/>
      <c r="JT131" s="42"/>
      <c r="JU131" s="42"/>
      <c r="JV131" s="42"/>
      <c r="JW131" s="42"/>
      <c r="JX131" s="42"/>
      <c r="JY131" s="42"/>
      <c r="JZ131" s="42"/>
      <c r="KA131" s="42"/>
      <c r="KB131" s="42"/>
      <c r="KC131" s="42"/>
      <c r="KD131" s="42"/>
      <c r="KE131" s="42"/>
      <c r="KF131" s="42"/>
      <c r="KG131" s="42"/>
      <c r="KH131" s="42"/>
      <c r="KI131" s="42"/>
      <c r="KJ131" s="42"/>
      <c r="KK131" s="42"/>
      <c r="KL131" s="42"/>
      <c r="KM131" s="42"/>
      <c r="KN131" s="42"/>
      <c r="KO131" s="42"/>
      <c r="KP131" s="42"/>
      <c r="KQ131" s="42"/>
      <c r="KR131" s="42"/>
      <c r="KS131" s="42"/>
      <c r="KT131" s="42"/>
      <c r="KU131" s="42"/>
      <c r="KV131" s="42"/>
      <c r="KW131" s="42"/>
      <c r="KX131" s="42"/>
      <c r="KY131" s="42"/>
      <c r="KZ131" s="42"/>
      <c r="LA131" s="42"/>
      <c r="LB131" s="42"/>
      <c r="LC131" s="42"/>
      <c r="LD131" s="42"/>
      <c r="LE131" s="42"/>
      <c r="LF131" s="42"/>
      <c r="LG131" s="42"/>
      <c r="LH131" s="42"/>
      <c r="LI131" s="42"/>
      <c r="LJ131" s="42"/>
      <c r="LK131" s="42"/>
      <c r="LL131" s="42"/>
      <c r="LM131" s="42"/>
      <c r="LN131" s="42"/>
      <c r="LO131" s="42"/>
      <c r="LP131" s="42"/>
      <c r="LQ131" s="42"/>
      <c r="LR131" s="42"/>
      <c r="LS131" s="42"/>
      <c r="LT131" s="42"/>
      <c r="LU131" s="42"/>
      <c r="LV131" s="42"/>
      <c r="LW131" s="42"/>
      <c r="LX131" s="42"/>
      <c r="LY131" s="42"/>
      <c r="LZ131" s="42"/>
      <c r="MA131" s="42"/>
      <c r="MB131" s="42"/>
      <c r="MC131" s="42"/>
      <c r="MD131" s="42"/>
      <c r="ME131" s="42"/>
      <c r="MF131" s="42"/>
      <c r="MG131" s="42"/>
      <c r="MH131" s="42"/>
      <c r="MI131" s="42"/>
      <c r="MJ131" s="42"/>
      <c r="MK131" s="42"/>
      <c r="ML131" s="42"/>
      <c r="MM131" s="42"/>
      <c r="MN131" s="42"/>
      <c r="MO131" s="42"/>
      <c r="MP131" s="42"/>
      <c r="MQ131" s="42"/>
      <c r="MR131" s="42"/>
      <c r="MS131" s="42"/>
      <c r="MT131" s="42"/>
      <c r="MU131" s="42"/>
      <c r="MV131" s="42"/>
      <c r="MW131" s="42"/>
      <c r="MX131" s="42"/>
      <c r="MY131" s="42"/>
      <c r="MZ131" s="42"/>
      <c r="NA131" s="42"/>
      <c r="NB131" s="42"/>
      <c r="NC131" s="42"/>
      <c r="ND131" s="42"/>
      <c r="NE131" s="42"/>
      <c r="NF131" s="42"/>
      <c r="NG131" s="42"/>
      <c r="NH131" s="42"/>
      <c r="NI131" s="42"/>
      <c r="NJ131" s="42"/>
      <c r="NK131" s="42"/>
      <c r="NL131" s="42"/>
      <c r="NM131" s="42"/>
    </row>
    <row r="132" spans="1:377" s="13" customFormat="1" ht="19.5" customHeight="1" x14ac:dyDescent="0.55000000000000004">
      <c r="A132" s="25" t="s">
        <v>33</v>
      </c>
      <c r="B132" s="34">
        <f t="shared" ref="B132:B133" si="235">SUM(F132+J132+N132+R132)</f>
        <v>7700</v>
      </c>
      <c r="C132" s="52">
        <f>+โครงการ2!C117</f>
        <v>0</v>
      </c>
      <c r="D132" s="52">
        <f>+โครงการ2!D117</f>
        <v>0</v>
      </c>
      <c r="E132" s="52">
        <f>+โครงการ2!E117</f>
        <v>0</v>
      </c>
      <c r="F132" s="34">
        <f t="shared" ref="F132:F133" si="236">SUM(C132:E132)</f>
        <v>0</v>
      </c>
      <c r="G132" s="52">
        <f>+โครงการ2!G117</f>
        <v>0</v>
      </c>
      <c r="H132" s="52">
        <f>+โครงการ2!H117</f>
        <v>7700</v>
      </c>
      <c r="I132" s="52">
        <f>+โครงการ2!I117</f>
        <v>0</v>
      </c>
      <c r="J132" s="34">
        <f t="shared" ref="J132:J133" si="237">SUM(G132:I132)</f>
        <v>7700</v>
      </c>
      <c r="K132" s="52">
        <f>+โครงการ2!K117</f>
        <v>0</v>
      </c>
      <c r="L132" s="52">
        <f>+โครงการ2!L117</f>
        <v>0</v>
      </c>
      <c r="M132" s="52">
        <f>+โครงการ2!M117</f>
        <v>0</v>
      </c>
      <c r="N132" s="34">
        <f t="shared" ref="N132:N133" si="238">SUM(K132:M132)</f>
        <v>0</v>
      </c>
      <c r="O132" s="52">
        <f>+โครงการ2!O117</f>
        <v>0</v>
      </c>
      <c r="P132" s="52">
        <f>+โครงการ2!P117</f>
        <v>0</v>
      </c>
      <c r="Q132" s="52">
        <f>+โครงการ2!Q117</f>
        <v>0</v>
      </c>
      <c r="R132" s="34">
        <f t="shared" ref="R132:R133" si="239">SUM(O132:Q132)</f>
        <v>0</v>
      </c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  <c r="FP132" s="42"/>
      <c r="FQ132" s="42"/>
      <c r="FR132" s="42"/>
      <c r="FS132" s="42"/>
      <c r="FT132" s="42"/>
      <c r="FU132" s="42"/>
      <c r="FV132" s="42"/>
      <c r="FW132" s="42"/>
      <c r="FX132" s="42"/>
      <c r="FY132" s="42"/>
      <c r="FZ132" s="42"/>
      <c r="GA132" s="42"/>
      <c r="GB132" s="42"/>
      <c r="GC132" s="42"/>
      <c r="GD132" s="42"/>
      <c r="GE132" s="42"/>
      <c r="GF132" s="42"/>
      <c r="GG132" s="42"/>
      <c r="GH132" s="42"/>
      <c r="GI132" s="42"/>
      <c r="GJ132" s="42"/>
      <c r="GK132" s="42"/>
      <c r="GL132" s="42"/>
      <c r="GM132" s="42"/>
      <c r="GN132" s="42"/>
      <c r="GO132" s="42"/>
      <c r="GP132" s="42"/>
      <c r="GQ132" s="42"/>
      <c r="GR132" s="42"/>
      <c r="GS132" s="42"/>
      <c r="GT132" s="42"/>
      <c r="GU132" s="42"/>
      <c r="GV132" s="42"/>
      <c r="GW132" s="42"/>
      <c r="GX132" s="42"/>
      <c r="GY132" s="42"/>
      <c r="GZ132" s="42"/>
      <c r="HA132" s="42"/>
      <c r="HB132" s="42"/>
      <c r="HC132" s="42"/>
      <c r="HD132" s="42"/>
      <c r="HE132" s="42"/>
      <c r="HF132" s="42"/>
      <c r="HG132" s="42"/>
      <c r="HH132" s="42"/>
      <c r="HI132" s="42"/>
      <c r="HJ132" s="42"/>
      <c r="HK132" s="42"/>
      <c r="HL132" s="42"/>
      <c r="HM132" s="42"/>
      <c r="HN132" s="42"/>
      <c r="HO132" s="42"/>
      <c r="HP132" s="42"/>
      <c r="HQ132" s="42"/>
      <c r="HR132" s="42"/>
      <c r="HS132" s="42"/>
      <c r="HT132" s="42"/>
      <c r="HU132" s="42"/>
      <c r="HV132" s="42"/>
      <c r="HW132" s="42"/>
      <c r="HX132" s="42"/>
      <c r="HY132" s="42"/>
      <c r="HZ132" s="42"/>
      <c r="IA132" s="42"/>
      <c r="IB132" s="42"/>
      <c r="IC132" s="42"/>
      <c r="ID132" s="42"/>
      <c r="IE132" s="42"/>
      <c r="IF132" s="42"/>
      <c r="IG132" s="42"/>
      <c r="IH132" s="42"/>
      <c r="II132" s="42"/>
      <c r="IJ132" s="42"/>
      <c r="IK132" s="42"/>
      <c r="IL132" s="42"/>
      <c r="IM132" s="42"/>
      <c r="IN132" s="42"/>
      <c r="IO132" s="42"/>
      <c r="IP132" s="42"/>
      <c r="IQ132" s="42"/>
      <c r="IR132" s="42"/>
      <c r="IS132" s="42"/>
      <c r="IT132" s="42"/>
      <c r="IU132" s="42"/>
      <c r="IV132" s="42"/>
      <c r="IW132" s="42"/>
      <c r="IX132" s="42"/>
      <c r="IY132" s="42"/>
      <c r="IZ132" s="42"/>
      <c r="JA132" s="42"/>
      <c r="JB132" s="42"/>
      <c r="JC132" s="42"/>
      <c r="JD132" s="42"/>
      <c r="JE132" s="42"/>
      <c r="JF132" s="42"/>
      <c r="JG132" s="42"/>
      <c r="JH132" s="42"/>
      <c r="JI132" s="42"/>
      <c r="JJ132" s="42"/>
      <c r="JK132" s="42"/>
      <c r="JL132" s="42"/>
      <c r="JM132" s="42"/>
      <c r="JN132" s="42"/>
      <c r="JO132" s="42"/>
      <c r="JP132" s="42"/>
      <c r="JQ132" s="42"/>
      <c r="JR132" s="42"/>
      <c r="JS132" s="42"/>
      <c r="JT132" s="42"/>
      <c r="JU132" s="42"/>
      <c r="JV132" s="42"/>
      <c r="JW132" s="42"/>
      <c r="JX132" s="42"/>
      <c r="JY132" s="42"/>
      <c r="JZ132" s="42"/>
      <c r="KA132" s="42"/>
      <c r="KB132" s="42"/>
      <c r="KC132" s="42"/>
      <c r="KD132" s="42"/>
      <c r="KE132" s="42"/>
      <c r="KF132" s="42"/>
      <c r="KG132" s="42"/>
      <c r="KH132" s="42"/>
      <c r="KI132" s="42"/>
      <c r="KJ132" s="42"/>
      <c r="KK132" s="42"/>
      <c r="KL132" s="42"/>
      <c r="KM132" s="42"/>
      <c r="KN132" s="42"/>
      <c r="KO132" s="42"/>
      <c r="KP132" s="42"/>
      <c r="KQ132" s="42"/>
      <c r="KR132" s="42"/>
      <c r="KS132" s="42"/>
      <c r="KT132" s="42"/>
      <c r="KU132" s="42"/>
      <c r="KV132" s="42"/>
      <c r="KW132" s="42"/>
      <c r="KX132" s="42"/>
      <c r="KY132" s="42"/>
      <c r="KZ132" s="42"/>
      <c r="LA132" s="42"/>
      <c r="LB132" s="42"/>
      <c r="LC132" s="42"/>
      <c r="LD132" s="42"/>
      <c r="LE132" s="42"/>
      <c r="LF132" s="42"/>
      <c r="LG132" s="42"/>
      <c r="LH132" s="42"/>
      <c r="LI132" s="42"/>
      <c r="LJ132" s="42"/>
      <c r="LK132" s="42"/>
      <c r="LL132" s="42"/>
      <c r="LM132" s="42"/>
      <c r="LN132" s="42"/>
      <c r="LO132" s="42"/>
      <c r="LP132" s="42"/>
      <c r="LQ132" s="42"/>
      <c r="LR132" s="42"/>
      <c r="LS132" s="42"/>
      <c r="LT132" s="42"/>
      <c r="LU132" s="42"/>
      <c r="LV132" s="42"/>
      <c r="LW132" s="42"/>
      <c r="LX132" s="42"/>
      <c r="LY132" s="42"/>
      <c r="LZ132" s="42"/>
      <c r="MA132" s="42"/>
      <c r="MB132" s="42"/>
      <c r="MC132" s="42"/>
      <c r="MD132" s="42"/>
      <c r="ME132" s="42"/>
      <c r="MF132" s="42"/>
      <c r="MG132" s="42"/>
      <c r="MH132" s="42"/>
      <c r="MI132" s="42"/>
      <c r="MJ132" s="42"/>
      <c r="MK132" s="42"/>
      <c r="ML132" s="42"/>
      <c r="MM132" s="42"/>
      <c r="MN132" s="42"/>
      <c r="MO132" s="42"/>
      <c r="MP132" s="42"/>
      <c r="MQ132" s="42"/>
      <c r="MR132" s="42"/>
      <c r="MS132" s="42"/>
      <c r="MT132" s="42"/>
      <c r="MU132" s="42"/>
      <c r="MV132" s="42"/>
      <c r="MW132" s="42"/>
      <c r="MX132" s="42"/>
      <c r="MY132" s="42"/>
      <c r="MZ132" s="42"/>
      <c r="NA132" s="42"/>
      <c r="NB132" s="42"/>
      <c r="NC132" s="42"/>
      <c r="ND132" s="42"/>
      <c r="NE132" s="42"/>
      <c r="NF132" s="42"/>
      <c r="NG132" s="42"/>
      <c r="NH132" s="42"/>
      <c r="NI132" s="42"/>
      <c r="NJ132" s="42"/>
      <c r="NK132" s="42"/>
      <c r="NL132" s="42"/>
      <c r="NM132" s="42"/>
    </row>
    <row r="133" spans="1:377" s="13" customFormat="1" ht="19.5" customHeight="1" x14ac:dyDescent="0.55000000000000004">
      <c r="A133" s="25" t="s">
        <v>34</v>
      </c>
      <c r="B133" s="34">
        <f t="shared" si="235"/>
        <v>3000</v>
      </c>
      <c r="C133" s="52">
        <f>+โครงการ2!C118</f>
        <v>0</v>
      </c>
      <c r="D133" s="52">
        <f>+โครงการ2!D118</f>
        <v>0</v>
      </c>
      <c r="E133" s="52">
        <f>+โครงการ2!E118</f>
        <v>0</v>
      </c>
      <c r="F133" s="34">
        <f t="shared" si="236"/>
        <v>0</v>
      </c>
      <c r="G133" s="52">
        <f>+โครงการ2!G118</f>
        <v>0</v>
      </c>
      <c r="H133" s="52">
        <f>+โครงการ2!H118</f>
        <v>3000</v>
      </c>
      <c r="I133" s="52">
        <f>+โครงการ2!I118</f>
        <v>0</v>
      </c>
      <c r="J133" s="34">
        <f t="shared" si="237"/>
        <v>3000</v>
      </c>
      <c r="K133" s="52">
        <f>+โครงการ2!K118</f>
        <v>0</v>
      </c>
      <c r="L133" s="52">
        <f>+โครงการ2!L118</f>
        <v>0</v>
      </c>
      <c r="M133" s="52">
        <f>+โครงการ2!M118</f>
        <v>0</v>
      </c>
      <c r="N133" s="34">
        <f t="shared" si="238"/>
        <v>0</v>
      </c>
      <c r="O133" s="52">
        <f>+โครงการ2!O118</f>
        <v>0</v>
      </c>
      <c r="P133" s="52">
        <f>+โครงการ2!P118</f>
        <v>0</v>
      </c>
      <c r="Q133" s="52">
        <f>+โครงการ2!Q118</f>
        <v>0</v>
      </c>
      <c r="R133" s="34">
        <f t="shared" si="239"/>
        <v>0</v>
      </c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  <c r="FP133" s="42"/>
      <c r="FQ133" s="42"/>
      <c r="FR133" s="42"/>
      <c r="FS133" s="42"/>
      <c r="FT133" s="42"/>
      <c r="FU133" s="42"/>
      <c r="FV133" s="42"/>
      <c r="FW133" s="42"/>
      <c r="FX133" s="42"/>
      <c r="FY133" s="42"/>
      <c r="FZ133" s="42"/>
      <c r="GA133" s="42"/>
      <c r="GB133" s="42"/>
      <c r="GC133" s="42"/>
      <c r="GD133" s="42"/>
      <c r="GE133" s="42"/>
      <c r="GF133" s="42"/>
      <c r="GG133" s="42"/>
      <c r="GH133" s="42"/>
      <c r="GI133" s="42"/>
      <c r="GJ133" s="42"/>
      <c r="GK133" s="42"/>
      <c r="GL133" s="42"/>
      <c r="GM133" s="42"/>
      <c r="GN133" s="42"/>
      <c r="GO133" s="42"/>
      <c r="GP133" s="42"/>
      <c r="GQ133" s="42"/>
      <c r="GR133" s="42"/>
      <c r="GS133" s="42"/>
      <c r="GT133" s="42"/>
      <c r="GU133" s="42"/>
      <c r="GV133" s="42"/>
      <c r="GW133" s="42"/>
      <c r="GX133" s="42"/>
      <c r="GY133" s="42"/>
      <c r="GZ133" s="42"/>
      <c r="HA133" s="42"/>
      <c r="HB133" s="42"/>
      <c r="HC133" s="42"/>
      <c r="HD133" s="42"/>
      <c r="HE133" s="42"/>
      <c r="HF133" s="42"/>
      <c r="HG133" s="42"/>
      <c r="HH133" s="42"/>
      <c r="HI133" s="42"/>
      <c r="HJ133" s="42"/>
      <c r="HK133" s="42"/>
      <c r="HL133" s="42"/>
      <c r="HM133" s="42"/>
      <c r="HN133" s="42"/>
      <c r="HO133" s="42"/>
      <c r="HP133" s="42"/>
      <c r="HQ133" s="42"/>
      <c r="HR133" s="42"/>
      <c r="HS133" s="42"/>
      <c r="HT133" s="42"/>
      <c r="HU133" s="42"/>
      <c r="HV133" s="42"/>
      <c r="HW133" s="42"/>
      <c r="HX133" s="42"/>
      <c r="HY133" s="42"/>
      <c r="HZ133" s="42"/>
      <c r="IA133" s="42"/>
      <c r="IB133" s="42"/>
      <c r="IC133" s="42"/>
      <c r="ID133" s="42"/>
      <c r="IE133" s="42"/>
      <c r="IF133" s="42"/>
      <c r="IG133" s="42"/>
      <c r="IH133" s="42"/>
      <c r="II133" s="42"/>
      <c r="IJ133" s="42"/>
      <c r="IK133" s="42"/>
      <c r="IL133" s="42"/>
      <c r="IM133" s="42"/>
      <c r="IN133" s="42"/>
      <c r="IO133" s="42"/>
      <c r="IP133" s="42"/>
      <c r="IQ133" s="42"/>
      <c r="IR133" s="42"/>
      <c r="IS133" s="42"/>
      <c r="IT133" s="42"/>
      <c r="IU133" s="42"/>
      <c r="IV133" s="42"/>
      <c r="IW133" s="42"/>
      <c r="IX133" s="42"/>
      <c r="IY133" s="42"/>
      <c r="IZ133" s="42"/>
      <c r="JA133" s="42"/>
      <c r="JB133" s="42"/>
      <c r="JC133" s="42"/>
      <c r="JD133" s="42"/>
      <c r="JE133" s="42"/>
      <c r="JF133" s="42"/>
      <c r="JG133" s="42"/>
      <c r="JH133" s="42"/>
      <c r="JI133" s="42"/>
      <c r="JJ133" s="42"/>
      <c r="JK133" s="42"/>
      <c r="JL133" s="42"/>
      <c r="JM133" s="42"/>
      <c r="JN133" s="42"/>
      <c r="JO133" s="42"/>
      <c r="JP133" s="42"/>
      <c r="JQ133" s="42"/>
      <c r="JR133" s="42"/>
      <c r="JS133" s="42"/>
      <c r="JT133" s="42"/>
      <c r="JU133" s="42"/>
      <c r="JV133" s="42"/>
      <c r="JW133" s="42"/>
      <c r="JX133" s="42"/>
      <c r="JY133" s="42"/>
      <c r="JZ133" s="42"/>
      <c r="KA133" s="42"/>
      <c r="KB133" s="42"/>
      <c r="KC133" s="42"/>
      <c r="KD133" s="42"/>
      <c r="KE133" s="42"/>
      <c r="KF133" s="42"/>
      <c r="KG133" s="42"/>
      <c r="KH133" s="42"/>
      <c r="KI133" s="42"/>
      <c r="KJ133" s="42"/>
      <c r="KK133" s="42"/>
      <c r="KL133" s="42"/>
      <c r="KM133" s="42"/>
      <c r="KN133" s="42"/>
      <c r="KO133" s="42"/>
      <c r="KP133" s="42"/>
      <c r="KQ133" s="42"/>
      <c r="KR133" s="42"/>
      <c r="KS133" s="42"/>
      <c r="KT133" s="42"/>
      <c r="KU133" s="42"/>
      <c r="KV133" s="42"/>
      <c r="KW133" s="42"/>
      <c r="KX133" s="42"/>
      <c r="KY133" s="42"/>
      <c r="KZ133" s="42"/>
      <c r="LA133" s="42"/>
      <c r="LB133" s="42"/>
      <c r="LC133" s="42"/>
      <c r="LD133" s="42"/>
      <c r="LE133" s="42"/>
      <c r="LF133" s="42"/>
      <c r="LG133" s="42"/>
      <c r="LH133" s="42"/>
      <c r="LI133" s="42"/>
      <c r="LJ133" s="42"/>
      <c r="LK133" s="42"/>
      <c r="LL133" s="42"/>
      <c r="LM133" s="42"/>
      <c r="LN133" s="42"/>
      <c r="LO133" s="42"/>
      <c r="LP133" s="42"/>
      <c r="LQ133" s="42"/>
      <c r="LR133" s="42"/>
      <c r="LS133" s="42"/>
      <c r="LT133" s="42"/>
      <c r="LU133" s="42"/>
      <c r="LV133" s="42"/>
      <c r="LW133" s="42"/>
      <c r="LX133" s="42"/>
      <c r="LY133" s="42"/>
      <c r="LZ133" s="42"/>
      <c r="MA133" s="42"/>
      <c r="MB133" s="42"/>
      <c r="MC133" s="42"/>
      <c r="MD133" s="42"/>
      <c r="ME133" s="42"/>
      <c r="MF133" s="42"/>
      <c r="MG133" s="42"/>
      <c r="MH133" s="42"/>
      <c r="MI133" s="42"/>
      <c r="MJ133" s="42"/>
      <c r="MK133" s="42"/>
      <c r="ML133" s="42"/>
      <c r="MM133" s="42"/>
      <c r="MN133" s="42"/>
      <c r="MO133" s="42"/>
      <c r="MP133" s="42"/>
      <c r="MQ133" s="42"/>
      <c r="MR133" s="42"/>
      <c r="MS133" s="42"/>
      <c r="MT133" s="42"/>
      <c r="MU133" s="42"/>
      <c r="MV133" s="42"/>
      <c r="MW133" s="42"/>
      <c r="MX133" s="42"/>
      <c r="MY133" s="42"/>
      <c r="MZ133" s="42"/>
      <c r="NA133" s="42"/>
      <c r="NB133" s="42"/>
      <c r="NC133" s="42"/>
      <c r="ND133" s="42"/>
      <c r="NE133" s="42"/>
      <c r="NF133" s="42"/>
      <c r="NG133" s="42"/>
      <c r="NH133" s="42"/>
      <c r="NI133" s="42"/>
      <c r="NJ133" s="42"/>
      <c r="NK133" s="42"/>
      <c r="NL133" s="42"/>
      <c r="NM133" s="42"/>
    </row>
    <row r="134" spans="1:377" s="13" customFormat="1" ht="19.5" customHeight="1" x14ac:dyDescent="0.55000000000000004">
      <c r="A134" s="27" t="s">
        <v>35</v>
      </c>
      <c r="B134" s="34">
        <f t="shared" ref="B134:R134" si="240">SUM(B135:B138)</f>
        <v>17800</v>
      </c>
      <c r="C134" s="34">
        <f t="shared" si="240"/>
        <v>0</v>
      </c>
      <c r="D134" s="34">
        <f t="shared" si="240"/>
        <v>0</v>
      </c>
      <c r="E134" s="34">
        <f t="shared" si="240"/>
        <v>0</v>
      </c>
      <c r="F134" s="34">
        <f t="shared" si="240"/>
        <v>0</v>
      </c>
      <c r="G134" s="34">
        <f t="shared" si="240"/>
        <v>0</v>
      </c>
      <c r="H134" s="34">
        <f t="shared" si="240"/>
        <v>7800</v>
      </c>
      <c r="I134" s="34">
        <f t="shared" si="240"/>
        <v>0</v>
      </c>
      <c r="J134" s="34">
        <f t="shared" si="240"/>
        <v>7800</v>
      </c>
      <c r="K134" s="34">
        <f t="shared" si="240"/>
        <v>10000</v>
      </c>
      <c r="L134" s="34">
        <f t="shared" si="240"/>
        <v>0</v>
      </c>
      <c r="M134" s="34">
        <f t="shared" si="240"/>
        <v>0</v>
      </c>
      <c r="N134" s="34">
        <f t="shared" si="240"/>
        <v>10000</v>
      </c>
      <c r="O134" s="34">
        <f t="shared" si="240"/>
        <v>0</v>
      </c>
      <c r="P134" s="34">
        <f t="shared" si="240"/>
        <v>0</v>
      </c>
      <c r="Q134" s="34">
        <f t="shared" si="240"/>
        <v>0</v>
      </c>
      <c r="R134" s="34">
        <f t="shared" si="240"/>
        <v>0</v>
      </c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  <c r="FP134" s="42"/>
      <c r="FQ134" s="42"/>
      <c r="FR134" s="42"/>
      <c r="FS134" s="42"/>
      <c r="FT134" s="42"/>
      <c r="FU134" s="42"/>
      <c r="FV134" s="42"/>
      <c r="FW134" s="42"/>
      <c r="FX134" s="42"/>
      <c r="FY134" s="42"/>
      <c r="FZ134" s="42"/>
      <c r="GA134" s="42"/>
      <c r="GB134" s="42"/>
      <c r="GC134" s="42"/>
      <c r="GD134" s="42"/>
      <c r="GE134" s="42"/>
      <c r="GF134" s="42"/>
      <c r="GG134" s="42"/>
      <c r="GH134" s="42"/>
      <c r="GI134" s="42"/>
      <c r="GJ134" s="42"/>
      <c r="GK134" s="42"/>
      <c r="GL134" s="42"/>
      <c r="GM134" s="42"/>
      <c r="GN134" s="42"/>
      <c r="GO134" s="42"/>
      <c r="GP134" s="42"/>
      <c r="GQ134" s="42"/>
      <c r="GR134" s="42"/>
      <c r="GS134" s="42"/>
      <c r="GT134" s="42"/>
      <c r="GU134" s="42"/>
      <c r="GV134" s="42"/>
      <c r="GW134" s="42"/>
      <c r="GX134" s="42"/>
      <c r="GY134" s="42"/>
      <c r="GZ134" s="42"/>
      <c r="HA134" s="42"/>
      <c r="HB134" s="42"/>
      <c r="HC134" s="42"/>
      <c r="HD134" s="42"/>
      <c r="HE134" s="42"/>
      <c r="HF134" s="42"/>
      <c r="HG134" s="42"/>
      <c r="HH134" s="42"/>
      <c r="HI134" s="42"/>
      <c r="HJ134" s="42"/>
      <c r="HK134" s="42"/>
      <c r="HL134" s="42"/>
      <c r="HM134" s="42"/>
      <c r="HN134" s="42"/>
      <c r="HO134" s="42"/>
      <c r="HP134" s="42"/>
      <c r="HQ134" s="42"/>
      <c r="HR134" s="42"/>
      <c r="HS134" s="42"/>
      <c r="HT134" s="42"/>
      <c r="HU134" s="42"/>
      <c r="HV134" s="42"/>
      <c r="HW134" s="42"/>
      <c r="HX134" s="42"/>
      <c r="HY134" s="42"/>
      <c r="HZ134" s="42"/>
      <c r="IA134" s="42"/>
      <c r="IB134" s="42"/>
      <c r="IC134" s="42"/>
      <c r="ID134" s="42"/>
      <c r="IE134" s="42"/>
      <c r="IF134" s="42"/>
      <c r="IG134" s="42"/>
      <c r="IH134" s="42"/>
      <c r="II134" s="42"/>
      <c r="IJ134" s="42"/>
      <c r="IK134" s="42"/>
      <c r="IL134" s="42"/>
      <c r="IM134" s="42"/>
      <c r="IN134" s="42"/>
      <c r="IO134" s="42"/>
      <c r="IP134" s="42"/>
      <c r="IQ134" s="42"/>
      <c r="IR134" s="42"/>
      <c r="IS134" s="42"/>
      <c r="IT134" s="42"/>
      <c r="IU134" s="42"/>
      <c r="IV134" s="42"/>
      <c r="IW134" s="42"/>
      <c r="IX134" s="42"/>
      <c r="IY134" s="42"/>
      <c r="IZ134" s="42"/>
      <c r="JA134" s="42"/>
      <c r="JB134" s="42"/>
      <c r="JC134" s="42"/>
      <c r="JD134" s="42"/>
      <c r="JE134" s="42"/>
      <c r="JF134" s="42"/>
      <c r="JG134" s="42"/>
      <c r="JH134" s="42"/>
      <c r="JI134" s="42"/>
      <c r="JJ134" s="42"/>
      <c r="JK134" s="42"/>
      <c r="JL134" s="42"/>
      <c r="JM134" s="42"/>
      <c r="JN134" s="42"/>
      <c r="JO134" s="42"/>
      <c r="JP134" s="42"/>
      <c r="JQ134" s="42"/>
      <c r="JR134" s="42"/>
      <c r="JS134" s="42"/>
      <c r="JT134" s="42"/>
      <c r="JU134" s="42"/>
      <c r="JV134" s="42"/>
      <c r="JW134" s="42"/>
      <c r="JX134" s="42"/>
      <c r="JY134" s="42"/>
      <c r="JZ134" s="42"/>
      <c r="KA134" s="42"/>
      <c r="KB134" s="42"/>
      <c r="KC134" s="42"/>
      <c r="KD134" s="42"/>
      <c r="KE134" s="42"/>
      <c r="KF134" s="42"/>
      <c r="KG134" s="42"/>
      <c r="KH134" s="42"/>
      <c r="KI134" s="42"/>
      <c r="KJ134" s="42"/>
      <c r="KK134" s="42"/>
      <c r="KL134" s="42"/>
      <c r="KM134" s="42"/>
      <c r="KN134" s="42"/>
      <c r="KO134" s="42"/>
      <c r="KP134" s="42"/>
      <c r="KQ134" s="42"/>
      <c r="KR134" s="42"/>
      <c r="KS134" s="42"/>
      <c r="KT134" s="42"/>
      <c r="KU134" s="42"/>
      <c r="KV134" s="42"/>
      <c r="KW134" s="42"/>
      <c r="KX134" s="42"/>
      <c r="KY134" s="42"/>
      <c r="KZ134" s="42"/>
      <c r="LA134" s="42"/>
      <c r="LB134" s="42"/>
      <c r="LC134" s="42"/>
      <c r="LD134" s="42"/>
      <c r="LE134" s="42"/>
      <c r="LF134" s="42"/>
      <c r="LG134" s="42"/>
      <c r="LH134" s="42"/>
      <c r="LI134" s="42"/>
      <c r="LJ134" s="42"/>
      <c r="LK134" s="42"/>
      <c r="LL134" s="42"/>
      <c r="LM134" s="42"/>
      <c r="LN134" s="42"/>
      <c r="LO134" s="42"/>
      <c r="LP134" s="42"/>
      <c r="LQ134" s="42"/>
      <c r="LR134" s="42"/>
      <c r="LS134" s="42"/>
      <c r="LT134" s="42"/>
      <c r="LU134" s="42"/>
      <c r="LV134" s="42"/>
      <c r="LW134" s="42"/>
      <c r="LX134" s="42"/>
      <c r="LY134" s="42"/>
      <c r="LZ134" s="42"/>
      <c r="MA134" s="42"/>
      <c r="MB134" s="42"/>
      <c r="MC134" s="42"/>
      <c r="MD134" s="42"/>
      <c r="ME134" s="42"/>
      <c r="MF134" s="42"/>
      <c r="MG134" s="42"/>
      <c r="MH134" s="42"/>
      <c r="MI134" s="42"/>
      <c r="MJ134" s="42"/>
      <c r="MK134" s="42"/>
      <c r="ML134" s="42"/>
      <c r="MM134" s="42"/>
      <c r="MN134" s="42"/>
      <c r="MO134" s="42"/>
      <c r="MP134" s="42"/>
      <c r="MQ134" s="42"/>
      <c r="MR134" s="42"/>
      <c r="MS134" s="42"/>
      <c r="MT134" s="42"/>
      <c r="MU134" s="42"/>
      <c r="MV134" s="42"/>
      <c r="MW134" s="42"/>
      <c r="MX134" s="42"/>
      <c r="MY134" s="42"/>
      <c r="MZ134" s="42"/>
      <c r="NA134" s="42"/>
      <c r="NB134" s="42"/>
      <c r="NC134" s="42"/>
      <c r="ND134" s="42"/>
      <c r="NE134" s="42"/>
      <c r="NF134" s="42"/>
      <c r="NG134" s="42"/>
      <c r="NH134" s="42"/>
      <c r="NI134" s="42"/>
      <c r="NJ134" s="42"/>
      <c r="NK134" s="42"/>
      <c r="NL134" s="42"/>
      <c r="NM134" s="42"/>
    </row>
    <row r="135" spans="1:377" s="13" customFormat="1" ht="19.5" customHeight="1" x14ac:dyDescent="0.55000000000000004">
      <c r="A135" s="25" t="s">
        <v>36</v>
      </c>
      <c r="B135" s="34">
        <f t="shared" ref="B135:B138" si="241">SUM(F135+J135+N135+R135)</f>
        <v>3300</v>
      </c>
      <c r="C135" s="52">
        <f>+โครงการ2!C120</f>
        <v>0</v>
      </c>
      <c r="D135" s="52">
        <f>+โครงการ2!D120</f>
        <v>0</v>
      </c>
      <c r="E135" s="52">
        <f>+โครงการ2!E120</f>
        <v>0</v>
      </c>
      <c r="F135" s="34">
        <f t="shared" ref="F135:F138" si="242">SUM(C135:E135)</f>
        <v>0</v>
      </c>
      <c r="G135" s="52">
        <f>+โครงการ2!G120</f>
        <v>0</v>
      </c>
      <c r="H135" s="52">
        <f>+โครงการ2!H120</f>
        <v>3300</v>
      </c>
      <c r="I135" s="52">
        <f>+โครงการ2!I120</f>
        <v>0</v>
      </c>
      <c r="J135" s="34">
        <f t="shared" ref="J135:J138" si="243">SUM(G135:I135)</f>
        <v>3300</v>
      </c>
      <c r="K135" s="52">
        <f>+โครงการ2!K120</f>
        <v>0</v>
      </c>
      <c r="L135" s="52">
        <f>+โครงการ2!L120</f>
        <v>0</v>
      </c>
      <c r="M135" s="52">
        <f>+โครงการ2!M120</f>
        <v>0</v>
      </c>
      <c r="N135" s="34">
        <f t="shared" ref="N135:N138" si="244">SUM(K135:M135)</f>
        <v>0</v>
      </c>
      <c r="O135" s="52">
        <f>+โครงการ2!O120</f>
        <v>0</v>
      </c>
      <c r="P135" s="52">
        <f>+โครงการ2!P120</f>
        <v>0</v>
      </c>
      <c r="Q135" s="52">
        <f>+โครงการ2!Q120</f>
        <v>0</v>
      </c>
      <c r="R135" s="34">
        <f t="shared" ref="R135:R138" si="245">SUM(O135:Q135)</f>
        <v>0</v>
      </c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  <c r="FP135" s="42"/>
      <c r="FQ135" s="42"/>
      <c r="FR135" s="42"/>
      <c r="FS135" s="42"/>
      <c r="FT135" s="42"/>
      <c r="FU135" s="42"/>
      <c r="FV135" s="42"/>
      <c r="FW135" s="42"/>
      <c r="FX135" s="42"/>
      <c r="FY135" s="42"/>
      <c r="FZ135" s="42"/>
      <c r="GA135" s="42"/>
      <c r="GB135" s="42"/>
      <c r="GC135" s="42"/>
      <c r="GD135" s="42"/>
      <c r="GE135" s="42"/>
      <c r="GF135" s="42"/>
      <c r="GG135" s="42"/>
      <c r="GH135" s="42"/>
      <c r="GI135" s="42"/>
      <c r="GJ135" s="42"/>
      <c r="GK135" s="42"/>
      <c r="GL135" s="42"/>
      <c r="GM135" s="42"/>
      <c r="GN135" s="42"/>
      <c r="GO135" s="42"/>
      <c r="GP135" s="42"/>
      <c r="GQ135" s="42"/>
      <c r="GR135" s="42"/>
      <c r="GS135" s="42"/>
      <c r="GT135" s="42"/>
      <c r="GU135" s="42"/>
      <c r="GV135" s="42"/>
      <c r="GW135" s="42"/>
      <c r="GX135" s="42"/>
      <c r="GY135" s="42"/>
      <c r="GZ135" s="42"/>
      <c r="HA135" s="42"/>
      <c r="HB135" s="42"/>
      <c r="HC135" s="42"/>
      <c r="HD135" s="42"/>
      <c r="HE135" s="42"/>
      <c r="HF135" s="42"/>
      <c r="HG135" s="42"/>
      <c r="HH135" s="42"/>
      <c r="HI135" s="42"/>
      <c r="HJ135" s="42"/>
      <c r="HK135" s="42"/>
      <c r="HL135" s="42"/>
      <c r="HM135" s="42"/>
      <c r="HN135" s="42"/>
      <c r="HO135" s="42"/>
      <c r="HP135" s="42"/>
      <c r="HQ135" s="42"/>
      <c r="HR135" s="42"/>
      <c r="HS135" s="42"/>
      <c r="HT135" s="42"/>
      <c r="HU135" s="42"/>
      <c r="HV135" s="42"/>
      <c r="HW135" s="42"/>
      <c r="HX135" s="42"/>
      <c r="HY135" s="42"/>
      <c r="HZ135" s="42"/>
      <c r="IA135" s="42"/>
      <c r="IB135" s="42"/>
      <c r="IC135" s="42"/>
      <c r="ID135" s="42"/>
      <c r="IE135" s="42"/>
      <c r="IF135" s="42"/>
      <c r="IG135" s="42"/>
      <c r="IH135" s="42"/>
      <c r="II135" s="42"/>
      <c r="IJ135" s="42"/>
      <c r="IK135" s="42"/>
      <c r="IL135" s="42"/>
      <c r="IM135" s="42"/>
      <c r="IN135" s="42"/>
      <c r="IO135" s="42"/>
      <c r="IP135" s="42"/>
      <c r="IQ135" s="42"/>
      <c r="IR135" s="42"/>
      <c r="IS135" s="42"/>
      <c r="IT135" s="42"/>
      <c r="IU135" s="42"/>
      <c r="IV135" s="42"/>
      <c r="IW135" s="42"/>
      <c r="IX135" s="42"/>
      <c r="IY135" s="42"/>
      <c r="IZ135" s="42"/>
      <c r="JA135" s="42"/>
      <c r="JB135" s="42"/>
      <c r="JC135" s="42"/>
      <c r="JD135" s="42"/>
      <c r="JE135" s="42"/>
      <c r="JF135" s="42"/>
      <c r="JG135" s="42"/>
      <c r="JH135" s="42"/>
      <c r="JI135" s="42"/>
      <c r="JJ135" s="42"/>
      <c r="JK135" s="42"/>
      <c r="JL135" s="42"/>
      <c r="JM135" s="42"/>
      <c r="JN135" s="42"/>
      <c r="JO135" s="42"/>
      <c r="JP135" s="42"/>
      <c r="JQ135" s="42"/>
      <c r="JR135" s="42"/>
      <c r="JS135" s="42"/>
      <c r="JT135" s="42"/>
      <c r="JU135" s="42"/>
      <c r="JV135" s="42"/>
      <c r="JW135" s="42"/>
      <c r="JX135" s="42"/>
      <c r="JY135" s="42"/>
      <c r="JZ135" s="42"/>
      <c r="KA135" s="42"/>
      <c r="KB135" s="42"/>
      <c r="KC135" s="42"/>
      <c r="KD135" s="42"/>
      <c r="KE135" s="42"/>
      <c r="KF135" s="42"/>
      <c r="KG135" s="42"/>
      <c r="KH135" s="42"/>
      <c r="KI135" s="42"/>
      <c r="KJ135" s="42"/>
      <c r="KK135" s="42"/>
      <c r="KL135" s="42"/>
      <c r="KM135" s="42"/>
      <c r="KN135" s="42"/>
      <c r="KO135" s="42"/>
      <c r="KP135" s="42"/>
      <c r="KQ135" s="42"/>
      <c r="KR135" s="42"/>
      <c r="KS135" s="42"/>
      <c r="KT135" s="42"/>
      <c r="KU135" s="42"/>
      <c r="KV135" s="42"/>
      <c r="KW135" s="42"/>
      <c r="KX135" s="42"/>
      <c r="KY135" s="42"/>
      <c r="KZ135" s="42"/>
      <c r="LA135" s="42"/>
      <c r="LB135" s="42"/>
      <c r="LC135" s="42"/>
      <c r="LD135" s="42"/>
      <c r="LE135" s="42"/>
      <c r="LF135" s="42"/>
      <c r="LG135" s="42"/>
      <c r="LH135" s="42"/>
      <c r="LI135" s="42"/>
      <c r="LJ135" s="42"/>
      <c r="LK135" s="42"/>
      <c r="LL135" s="42"/>
      <c r="LM135" s="42"/>
      <c r="LN135" s="42"/>
      <c r="LO135" s="42"/>
      <c r="LP135" s="42"/>
      <c r="LQ135" s="42"/>
      <c r="LR135" s="42"/>
      <c r="LS135" s="42"/>
      <c r="LT135" s="42"/>
      <c r="LU135" s="42"/>
      <c r="LV135" s="42"/>
      <c r="LW135" s="42"/>
      <c r="LX135" s="42"/>
      <c r="LY135" s="42"/>
      <c r="LZ135" s="42"/>
      <c r="MA135" s="42"/>
      <c r="MB135" s="42"/>
      <c r="MC135" s="42"/>
      <c r="MD135" s="42"/>
      <c r="ME135" s="42"/>
      <c r="MF135" s="42"/>
      <c r="MG135" s="42"/>
      <c r="MH135" s="42"/>
      <c r="MI135" s="42"/>
      <c r="MJ135" s="42"/>
      <c r="MK135" s="42"/>
      <c r="ML135" s="42"/>
      <c r="MM135" s="42"/>
      <c r="MN135" s="42"/>
      <c r="MO135" s="42"/>
      <c r="MP135" s="42"/>
      <c r="MQ135" s="42"/>
      <c r="MR135" s="42"/>
      <c r="MS135" s="42"/>
      <c r="MT135" s="42"/>
      <c r="MU135" s="42"/>
      <c r="MV135" s="42"/>
      <c r="MW135" s="42"/>
      <c r="MX135" s="42"/>
      <c r="MY135" s="42"/>
      <c r="MZ135" s="42"/>
      <c r="NA135" s="42"/>
      <c r="NB135" s="42"/>
      <c r="NC135" s="42"/>
      <c r="ND135" s="42"/>
      <c r="NE135" s="42"/>
      <c r="NF135" s="42"/>
      <c r="NG135" s="42"/>
      <c r="NH135" s="42"/>
      <c r="NI135" s="42"/>
      <c r="NJ135" s="42"/>
      <c r="NK135" s="42"/>
      <c r="NL135" s="42"/>
      <c r="NM135" s="42"/>
    </row>
    <row r="136" spans="1:377" s="13" customFormat="1" ht="19.5" customHeight="1" x14ac:dyDescent="0.55000000000000004">
      <c r="A136" s="25" t="s">
        <v>37</v>
      </c>
      <c r="B136" s="34">
        <f t="shared" si="241"/>
        <v>10000</v>
      </c>
      <c r="C136" s="52">
        <f>+โครงการ2!C121</f>
        <v>0</v>
      </c>
      <c r="D136" s="52">
        <f>+โครงการ2!D121</f>
        <v>0</v>
      </c>
      <c r="E136" s="52">
        <f>+โครงการ2!E121</f>
        <v>0</v>
      </c>
      <c r="F136" s="34">
        <f t="shared" si="242"/>
        <v>0</v>
      </c>
      <c r="G136" s="52">
        <f>+โครงการ2!G121</f>
        <v>0</v>
      </c>
      <c r="H136" s="52">
        <f>+โครงการ2!H121</f>
        <v>0</v>
      </c>
      <c r="I136" s="52">
        <f>+โครงการ2!I121</f>
        <v>0</v>
      </c>
      <c r="J136" s="34">
        <f t="shared" si="243"/>
        <v>0</v>
      </c>
      <c r="K136" s="52">
        <f>+โครงการ2!K121</f>
        <v>10000</v>
      </c>
      <c r="L136" s="52">
        <f>+โครงการ2!L121</f>
        <v>0</v>
      </c>
      <c r="M136" s="52">
        <f>+โครงการ2!M121</f>
        <v>0</v>
      </c>
      <c r="N136" s="34">
        <f t="shared" si="244"/>
        <v>10000</v>
      </c>
      <c r="O136" s="52">
        <f>+โครงการ2!O121</f>
        <v>0</v>
      </c>
      <c r="P136" s="52">
        <f>+โครงการ2!P121</f>
        <v>0</v>
      </c>
      <c r="Q136" s="52">
        <f>+โครงการ2!Q121</f>
        <v>0</v>
      </c>
      <c r="R136" s="34">
        <f t="shared" si="245"/>
        <v>0</v>
      </c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  <c r="FP136" s="42"/>
      <c r="FQ136" s="42"/>
      <c r="FR136" s="42"/>
      <c r="FS136" s="42"/>
      <c r="FT136" s="42"/>
      <c r="FU136" s="42"/>
      <c r="FV136" s="42"/>
      <c r="FW136" s="42"/>
      <c r="FX136" s="42"/>
      <c r="FY136" s="42"/>
      <c r="FZ136" s="42"/>
      <c r="GA136" s="42"/>
      <c r="GB136" s="42"/>
      <c r="GC136" s="42"/>
      <c r="GD136" s="42"/>
      <c r="GE136" s="42"/>
      <c r="GF136" s="42"/>
      <c r="GG136" s="42"/>
      <c r="GH136" s="42"/>
      <c r="GI136" s="42"/>
      <c r="GJ136" s="42"/>
      <c r="GK136" s="42"/>
      <c r="GL136" s="42"/>
      <c r="GM136" s="42"/>
      <c r="GN136" s="42"/>
      <c r="GO136" s="42"/>
      <c r="GP136" s="42"/>
      <c r="GQ136" s="42"/>
      <c r="GR136" s="42"/>
      <c r="GS136" s="42"/>
      <c r="GT136" s="42"/>
      <c r="GU136" s="42"/>
      <c r="GV136" s="42"/>
      <c r="GW136" s="42"/>
      <c r="GX136" s="42"/>
      <c r="GY136" s="42"/>
      <c r="GZ136" s="42"/>
      <c r="HA136" s="42"/>
      <c r="HB136" s="42"/>
      <c r="HC136" s="42"/>
      <c r="HD136" s="42"/>
      <c r="HE136" s="42"/>
      <c r="HF136" s="42"/>
      <c r="HG136" s="42"/>
      <c r="HH136" s="42"/>
      <c r="HI136" s="42"/>
      <c r="HJ136" s="42"/>
      <c r="HK136" s="42"/>
      <c r="HL136" s="42"/>
      <c r="HM136" s="42"/>
      <c r="HN136" s="42"/>
      <c r="HO136" s="42"/>
      <c r="HP136" s="42"/>
      <c r="HQ136" s="42"/>
      <c r="HR136" s="42"/>
      <c r="HS136" s="42"/>
      <c r="HT136" s="42"/>
      <c r="HU136" s="42"/>
      <c r="HV136" s="42"/>
      <c r="HW136" s="42"/>
      <c r="HX136" s="42"/>
      <c r="HY136" s="42"/>
      <c r="HZ136" s="42"/>
      <c r="IA136" s="42"/>
      <c r="IB136" s="42"/>
      <c r="IC136" s="42"/>
      <c r="ID136" s="42"/>
      <c r="IE136" s="42"/>
      <c r="IF136" s="42"/>
      <c r="IG136" s="42"/>
      <c r="IH136" s="42"/>
      <c r="II136" s="42"/>
      <c r="IJ136" s="42"/>
      <c r="IK136" s="42"/>
      <c r="IL136" s="42"/>
      <c r="IM136" s="42"/>
      <c r="IN136" s="42"/>
      <c r="IO136" s="42"/>
      <c r="IP136" s="42"/>
      <c r="IQ136" s="42"/>
      <c r="IR136" s="42"/>
      <c r="IS136" s="42"/>
      <c r="IT136" s="42"/>
      <c r="IU136" s="42"/>
      <c r="IV136" s="42"/>
      <c r="IW136" s="42"/>
      <c r="IX136" s="42"/>
      <c r="IY136" s="42"/>
      <c r="IZ136" s="42"/>
      <c r="JA136" s="42"/>
      <c r="JB136" s="42"/>
      <c r="JC136" s="42"/>
      <c r="JD136" s="42"/>
      <c r="JE136" s="42"/>
      <c r="JF136" s="42"/>
      <c r="JG136" s="42"/>
      <c r="JH136" s="42"/>
      <c r="JI136" s="42"/>
      <c r="JJ136" s="42"/>
      <c r="JK136" s="42"/>
      <c r="JL136" s="42"/>
      <c r="JM136" s="42"/>
      <c r="JN136" s="42"/>
      <c r="JO136" s="42"/>
      <c r="JP136" s="42"/>
      <c r="JQ136" s="42"/>
      <c r="JR136" s="42"/>
      <c r="JS136" s="42"/>
      <c r="JT136" s="42"/>
      <c r="JU136" s="42"/>
      <c r="JV136" s="42"/>
      <c r="JW136" s="42"/>
      <c r="JX136" s="42"/>
      <c r="JY136" s="42"/>
      <c r="JZ136" s="42"/>
      <c r="KA136" s="42"/>
      <c r="KB136" s="42"/>
      <c r="KC136" s="42"/>
      <c r="KD136" s="42"/>
      <c r="KE136" s="42"/>
      <c r="KF136" s="42"/>
      <c r="KG136" s="42"/>
      <c r="KH136" s="42"/>
      <c r="KI136" s="42"/>
      <c r="KJ136" s="42"/>
      <c r="KK136" s="42"/>
      <c r="KL136" s="42"/>
      <c r="KM136" s="42"/>
      <c r="KN136" s="42"/>
      <c r="KO136" s="42"/>
      <c r="KP136" s="42"/>
      <c r="KQ136" s="42"/>
      <c r="KR136" s="42"/>
      <c r="KS136" s="42"/>
      <c r="KT136" s="42"/>
      <c r="KU136" s="42"/>
      <c r="KV136" s="42"/>
      <c r="KW136" s="42"/>
      <c r="KX136" s="42"/>
      <c r="KY136" s="42"/>
      <c r="KZ136" s="42"/>
      <c r="LA136" s="42"/>
      <c r="LB136" s="42"/>
      <c r="LC136" s="42"/>
      <c r="LD136" s="42"/>
      <c r="LE136" s="42"/>
      <c r="LF136" s="42"/>
      <c r="LG136" s="42"/>
      <c r="LH136" s="42"/>
      <c r="LI136" s="42"/>
      <c r="LJ136" s="42"/>
      <c r="LK136" s="42"/>
      <c r="LL136" s="42"/>
      <c r="LM136" s="42"/>
      <c r="LN136" s="42"/>
      <c r="LO136" s="42"/>
      <c r="LP136" s="42"/>
      <c r="LQ136" s="42"/>
      <c r="LR136" s="42"/>
      <c r="LS136" s="42"/>
      <c r="LT136" s="42"/>
      <c r="LU136" s="42"/>
      <c r="LV136" s="42"/>
      <c r="LW136" s="42"/>
      <c r="LX136" s="42"/>
      <c r="LY136" s="42"/>
      <c r="LZ136" s="42"/>
      <c r="MA136" s="42"/>
      <c r="MB136" s="42"/>
      <c r="MC136" s="42"/>
      <c r="MD136" s="42"/>
      <c r="ME136" s="42"/>
      <c r="MF136" s="42"/>
      <c r="MG136" s="42"/>
      <c r="MH136" s="42"/>
      <c r="MI136" s="42"/>
      <c r="MJ136" s="42"/>
      <c r="MK136" s="42"/>
      <c r="ML136" s="42"/>
      <c r="MM136" s="42"/>
      <c r="MN136" s="42"/>
      <c r="MO136" s="42"/>
      <c r="MP136" s="42"/>
      <c r="MQ136" s="42"/>
      <c r="MR136" s="42"/>
      <c r="MS136" s="42"/>
      <c r="MT136" s="42"/>
      <c r="MU136" s="42"/>
      <c r="MV136" s="42"/>
      <c r="MW136" s="42"/>
      <c r="MX136" s="42"/>
      <c r="MY136" s="42"/>
      <c r="MZ136" s="42"/>
      <c r="NA136" s="42"/>
      <c r="NB136" s="42"/>
      <c r="NC136" s="42"/>
      <c r="ND136" s="42"/>
      <c r="NE136" s="42"/>
      <c r="NF136" s="42"/>
      <c r="NG136" s="42"/>
      <c r="NH136" s="42"/>
      <c r="NI136" s="42"/>
      <c r="NJ136" s="42"/>
      <c r="NK136" s="42"/>
      <c r="NL136" s="42"/>
      <c r="NM136" s="42"/>
    </row>
    <row r="137" spans="1:377" s="13" customFormat="1" ht="19.5" customHeight="1" x14ac:dyDescent="0.55000000000000004">
      <c r="A137" s="25" t="s">
        <v>38</v>
      </c>
      <c r="B137" s="34">
        <f t="shared" si="241"/>
        <v>0</v>
      </c>
      <c r="C137" s="52">
        <f>+โครงการ2!C122</f>
        <v>0</v>
      </c>
      <c r="D137" s="52">
        <f>+โครงการ2!D122</f>
        <v>0</v>
      </c>
      <c r="E137" s="52">
        <f>+โครงการ2!E122</f>
        <v>0</v>
      </c>
      <c r="F137" s="34">
        <f t="shared" si="242"/>
        <v>0</v>
      </c>
      <c r="G137" s="52">
        <f>+โครงการ2!G122</f>
        <v>0</v>
      </c>
      <c r="H137" s="52">
        <f>+โครงการ2!H122</f>
        <v>0</v>
      </c>
      <c r="I137" s="52">
        <f>+โครงการ2!I122</f>
        <v>0</v>
      </c>
      <c r="J137" s="34">
        <f t="shared" si="243"/>
        <v>0</v>
      </c>
      <c r="K137" s="52">
        <f>+โครงการ2!K122</f>
        <v>0</v>
      </c>
      <c r="L137" s="52">
        <f>+โครงการ2!L122</f>
        <v>0</v>
      </c>
      <c r="M137" s="52">
        <f>+โครงการ2!M122</f>
        <v>0</v>
      </c>
      <c r="N137" s="34">
        <f t="shared" si="244"/>
        <v>0</v>
      </c>
      <c r="O137" s="52">
        <f>+โครงการ2!O122</f>
        <v>0</v>
      </c>
      <c r="P137" s="52">
        <f>+โครงการ2!P122</f>
        <v>0</v>
      </c>
      <c r="Q137" s="52">
        <f>+โครงการ2!Q122</f>
        <v>0</v>
      </c>
      <c r="R137" s="34">
        <f t="shared" si="245"/>
        <v>0</v>
      </c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  <c r="FP137" s="42"/>
      <c r="FQ137" s="42"/>
      <c r="FR137" s="42"/>
      <c r="FS137" s="42"/>
      <c r="FT137" s="42"/>
      <c r="FU137" s="42"/>
      <c r="FV137" s="42"/>
      <c r="FW137" s="42"/>
      <c r="FX137" s="42"/>
      <c r="FY137" s="42"/>
      <c r="FZ137" s="42"/>
      <c r="GA137" s="42"/>
      <c r="GB137" s="42"/>
      <c r="GC137" s="42"/>
      <c r="GD137" s="42"/>
      <c r="GE137" s="42"/>
      <c r="GF137" s="42"/>
      <c r="GG137" s="42"/>
      <c r="GH137" s="42"/>
      <c r="GI137" s="42"/>
      <c r="GJ137" s="42"/>
      <c r="GK137" s="42"/>
      <c r="GL137" s="42"/>
      <c r="GM137" s="42"/>
      <c r="GN137" s="42"/>
      <c r="GO137" s="42"/>
      <c r="GP137" s="42"/>
      <c r="GQ137" s="42"/>
      <c r="GR137" s="42"/>
      <c r="GS137" s="42"/>
      <c r="GT137" s="42"/>
      <c r="GU137" s="42"/>
      <c r="GV137" s="42"/>
      <c r="GW137" s="42"/>
      <c r="GX137" s="42"/>
      <c r="GY137" s="42"/>
      <c r="GZ137" s="42"/>
      <c r="HA137" s="42"/>
      <c r="HB137" s="42"/>
      <c r="HC137" s="42"/>
      <c r="HD137" s="42"/>
      <c r="HE137" s="42"/>
      <c r="HF137" s="42"/>
      <c r="HG137" s="42"/>
      <c r="HH137" s="42"/>
      <c r="HI137" s="42"/>
      <c r="HJ137" s="42"/>
      <c r="HK137" s="42"/>
      <c r="HL137" s="42"/>
      <c r="HM137" s="42"/>
      <c r="HN137" s="42"/>
      <c r="HO137" s="42"/>
      <c r="HP137" s="42"/>
      <c r="HQ137" s="42"/>
      <c r="HR137" s="42"/>
      <c r="HS137" s="42"/>
      <c r="HT137" s="42"/>
      <c r="HU137" s="42"/>
      <c r="HV137" s="42"/>
      <c r="HW137" s="42"/>
      <c r="HX137" s="42"/>
      <c r="HY137" s="42"/>
      <c r="HZ137" s="42"/>
      <c r="IA137" s="42"/>
      <c r="IB137" s="42"/>
      <c r="IC137" s="42"/>
      <c r="ID137" s="42"/>
      <c r="IE137" s="42"/>
      <c r="IF137" s="42"/>
      <c r="IG137" s="42"/>
      <c r="IH137" s="42"/>
      <c r="II137" s="42"/>
      <c r="IJ137" s="42"/>
      <c r="IK137" s="42"/>
      <c r="IL137" s="42"/>
      <c r="IM137" s="42"/>
      <c r="IN137" s="42"/>
      <c r="IO137" s="42"/>
      <c r="IP137" s="42"/>
      <c r="IQ137" s="42"/>
      <c r="IR137" s="42"/>
      <c r="IS137" s="42"/>
      <c r="IT137" s="42"/>
      <c r="IU137" s="42"/>
      <c r="IV137" s="42"/>
      <c r="IW137" s="42"/>
      <c r="IX137" s="42"/>
      <c r="IY137" s="42"/>
      <c r="IZ137" s="42"/>
      <c r="JA137" s="42"/>
      <c r="JB137" s="42"/>
      <c r="JC137" s="42"/>
      <c r="JD137" s="42"/>
      <c r="JE137" s="42"/>
      <c r="JF137" s="42"/>
      <c r="JG137" s="42"/>
      <c r="JH137" s="42"/>
      <c r="JI137" s="42"/>
      <c r="JJ137" s="42"/>
      <c r="JK137" s="42"/>
      <c r="JL137" s="42"/>
      <c r="JM137" s="42"/>
      <c r="JN137" s="42"/>
      <c r="JO137" s="42"/>
      <c r="JP137" s="42"/>
      <c r="JQ137" s="42"/>
      <c r="JR137" s="42"/>
      <c r="JS137" s="42"/>
      <c r="JT137" s="42"/>
      <c r="JU137" s="42"/>
      <c r="JV137" s="42"/>
      <c r="JW137" s="42"/>
      <c r="JX137" s="42"/>
      <c r="JY137" s="42"/>
      <c r="JZ137" s="42"/>
      <c r="KA137" s="42"/>
      <c r="KB137" s="42"/>
      <c r="KC137" s="42"/>
      <c r="KD137" s="42"/>
      <c r="KE137" s="42"/>
      <c r="KF137" s="42"/>
      <c r="KG137" s="42"/>
      <c r="KH137" s="42"/>
      <c r="KI137" s="42"/>
      <c r="KJ137" s="42"/>
      <c r="KK137" s="42"/>
      <c r="KL137" s="42"/>
      <c r="KM137" s="42"/>
      <c r="KN137" s="42"/>
      <c r="KO137" s="42"/>
      <c r="KP137" s="42"/>
      <c r="KQ137" s="42"/>
      <c r="KR137" s="42"/>
      <c r="KS137" s="42"/>
      <c r="KT137" s="42"/>
      <c r="KU137" s="42"/>
      <c r="KV137" s="42"/>
      <c r="KW137" s="42"/>
      <c r="KX137" s="42"/>
      <c r="KY137" s="42"/>
      <c r="KZ137" s="42"/>
      <c r="LA137" s="42"/>
      <c r="LB137" s="42"/>
      <c r="LC137" s="42"/>
      <c r="LD137" s="42"/>
      <c r="LE137" s="42"/>
      <c r="LF137" s="42"/>
      <c r="LG137" s="42"/>
      <c r="LH137" s="42"/>
      <c r="LI137" s="42"/>
      <c r="LJ137" s="42"/>
      <c r="LK137" s="42"/>
      <c r="LL137" s="42"/>
      <c r="LM137" s="42"/>
      <c r="LN137" s="42"/>
      <c r="LO137" s="42"/>
      <c r="LP137" s="42"/>
      <c r="LQ137" s="42"/>
      <c r="LR137" s="42"/>
      <c r="LS137" s="42"/>
      <c r="LT137" s="42"/>
      <c r="LU137" s="42"/>
      <c r="LV137" s="42"/>
      <c r="LW137" s="42"/>
      <c r="LX137" s="42"/>
      <c r="LY137" s="42"/>
      <c r="LZ137" s="42"/>
      <c r="MA137" s="42"/>
      <c r="MB137" s="42"/>
      <c r="MC137" s="42"/>
      <c r="MD137" s="42"/>
      <c r="ME137" s="42"/>
      <c r="MF137" s="42"/>
      <c r="MG137" s="42"/>
      <c r="MH137" s="42"/>
      <c r="MI137" s="42"/>
      <c r="MJ137" s="42"/>
      <c r="MK137" s="42"/>
      <c r="ML137" s="42"/>
      <c r="MM137" s="42"/>
      <c r="MN137" s="42"/>
      <c r="MO137" s="42"/>
      <c r="MP137" s="42"/>
      <c r="MQ137" s="42"/>
      <c r="MR137" s="42"/>
      <c r="MS137" s="42"/>
      <c r="MT137" s="42"/>
      <c r="MU137" s="42"/>
      <c r="MV137" s="42"/>
      <c r="MW137" s="42"/>
      <c r="MX137" s="42"/>
      <c r="MY137" s="42"/>
      <c r="MZ137" s="42"/>
      <c r="NA137" s="42"/>
      <c r="NB137" s="42"/>
      <c r="NC137" s="42"/>
      <c r="ND137" s="42"/>
      <c r="NE137" s="42"/>
      <c r="NF137" s="42"/>
      <c r="NG137" s="42"/>
      <c r="NH137" s="42"/>
      <c r="NI137" s="42"/>
      <c r="NJ137" s="42"/>
      <c r="NK137" s="42"/>
      <c r="NL137" s="42"/>
      <c r="NM137" s="42"/>
    </row>
    <row r="138" spans="1:377" s="13" customFormat="1" ht="19.5" customHeight="1" x14ac:dyDescent="0.55000000000000004">
      <c r="A138" s="57" t="s">
        <v>39</v>
      </c>
      <c r="B138" s="37">
        <f t="shared" si="241"/>
        <v>4500</v>
      </c>
      <c r="C138" s="59">
        <f>+โครงการ2!C123</f>
        <v>0</v>
      </c>
      <c r="D138" s="59">
        <f>+โครงการ2!D123</f>
        <v>0</v>
      </c>
      <c r="E138" s="59">
        <f>+โครงการ2!E123</f>
        <v>0</v>
      </c>
      <c r="F138" s="37">
        <f t="shared" si="242"/>
        <v>0</v>
      </c>
      <c r="G138" s="59">
        <f>+โครงการ2!G123</f>
        <v>0</v>
      </c>
      <c r="H138" s="59">
        <f>+โครงการ2!H123</f>
        <v>4500</v>
      </c>
      <c r="I138" s="59">
        <f>+โครงการ2!I123</f>
        <v>0</v>
      </c>
      <c r="J138" s="37">
        <f t="shared" si="243"/>
        <v>4500</v>
      </c>
      <c r="K138" s="59">
        <f>+โครงการ2!K123</f>
        <v>0</v>
      </c>
      <c r="L138" s="59">
        <f>+โครงการ2!L123</f>
        <v>0</v>
      </c>
      <c r="M138" s="59">
        <f>+โครงการ2!M123</f>
        <v>0</v>
      </c>
      <c r="N138" s="37">
        <f t="shared" si="244"/>
        <v>0</v>
      </c>
      <c r="O138" s="59">
        <f>+โครงการ2!O123</f>
        <v>0</v>
      </c>
      <c r="P138" s="59">
        <f>+โครงการ2!P123</f>
        <v>0</v>
      </c>
      <c r="Q138" s="59">
        <f>+โครงการ2!Q123</f>
        <v>0</v>
      </c>
      <c r="R138" s="37">
        <f t="shared" si="245"/>
        <v>0</v>
      </c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  <c r="FP138" s="42"/>
      <c r="FQ138" s="42"/>
      <c r="FR138" s="42"/>
      <c r="FS138" s="42"/>
      <c r="FT138" s="42"/>
      <c r="FU138" s="42"/>
      <c r="FV138" s="42"/>
      <c r="FW138" s="42"/>
      <c r="FX138" s="42"/>
      <c r="FY138" s="42"/>
      <c r="FZ138" s="42"/>
      <c r="GA138" s="42"/>
      <c r="GB138" s="42"/>
      <c r="GC138" s="42"/>
      <c r="GD138" s="42"/>
      <c r="GE138" s="42"/>
      <c r="GF138" s="42"/>
      <c r="GG138" s="42"/>
      <c r="GH138" s="42"/>
      <c r="GI138" s="42"/>
      <c r="GJ138" s="42"/>
      <c r="GK138" s="42"/>
      <c r="GL138" s="42"/>
      <c r="GM138" s="42"/>
      <c r="GN138" s="42"/>
      <c r="GO138" s="42"/>
      <c r="GP138" s="42"/>
      <c r="GQ138" s="42"/>
      <c r="GR138" s="42"/>
      <c r="GS138" s="42"/>
      <c r="GT138" s="42"/>
      <c r="GU138" s="42"/>
      <c r="GV138" s="42"/>
      <c r="GW138" s="42"/>
      <c r="GX138" s="42"/>
      <c r="GY138" s="42"/>
      <c r="GZ138" s="42"/>
      <c r="HA138" s="42"/>
      <c r="HB138" s="42"/>
      <c r="HC138" s="42"/>
      <c r="HD138" s="42"/>
      <c r="HE138" s="42"/>
      <c r="HF138" s="42"/>
      <c r="HG138" s="42"/>
      <c r="HH138" s="42"/>
      <c r="HI138" s="42"/>
      <c r="HJ138" s="42"/>
      <c r="HK138" s="42"/>
      <c r="HL138" s="42"/>
      <c r="HM138" s="42"/>
      <c r="HN138" s="42"/>
      <c r="HO138" s="42"/>
      <c r="HP138" s="42"/>
      <c r="HQ138" s="42"/>
      <c r="HR138" s="42"/>
      <c r="HS138" s="42"/>
      <c r="HT138" s="42"/>
      <c r="HU138" s="42"/>
      <c r="HV138" s="42"/>
      <c r="HW138" s="42"/>
      <c r="HX138" s="42"/>
      <c r="HY138" s="42"/>
      <c r="HZ138" s="42"/>
      <c r="IA138" s="42"/>
      <c r="IB138" s="42"/>
      <c r="IC138" s="42"/>
      <c r="ID138" s="42"/>
      <c r="IE138" s="42"/>
      <c r="IF138" s="42"/>
      <c r="IG138" s="42"/>
      <c r="IH138" s="42"/>
      <c r="II138" s="42"/>
      <c r="IJ138" s="42"/>
      <c r="IK138" s="42"/>
      <c r="IL138" s="42"/>
      <c r="IM138" s="42"/>
      <c r="IN138" s="42"/>
      <c r="IO138" s="42"/>
      <c r="IP138" s="42"/>
      <c r="IQ138" s="42"/>
      <c r="IR138" s="42"/>
      <c r="IS138" s="42"/>
      <c r="IT138" s="42"/>
      <c r="IU138" s="42"/>
      <c r="IV138" s="42"/>
      <c r="IW138" s="42"/>
      <c r="IX138" s="42"/>
      <c r="IY138" s="42"/>
      <c r="IZ138" s="42"/>
      <c r="JA138" s="42"/>
      <c r="JB138" s="42"/>
      <c r="JC138" s="42"/>
      <c r="JD138" s="42"/>
      <c r="JE138" s="42"/>
      <c r="JF138" s="42"/>
      <c r="JG138" s="42"/>
      <c r="JH138" s="42"/>
      <c r="JI138" s="42"/>
      <c r="JJ138" s="42"/>
      <c r="JK138" s="42"/>
      <c r="JL138" s="42"/>
      <c r="JM138" s="42"/>
      <c r="JN138" s="42"/>
      <c r="JO138" s="42"/>
      <c r="JP138" s="42"/>
      <c r="JQ138" s="42"/>
      <c r="JR138" s="42"/>
      <c r="JS138" s="42"/>
      <c r="JT138" s="42"/>
      <c r="JU138" s="42"/>
      <c r="JV138" s="42"/>
      <c r="JW138" s="42"/>
      <c r="JX138" s="42"/>
      <c r="JY138" s="42"/>
      <c r="JZ138" s="42"/>
      <c r="KA138" s="42"/>
      <c r="KB138" s="42"/>
      <c r="KC138" s="42"/>
      <c r="KD138" s="42"/>
      <c r="KE138" s="42"/>
      <c r="KF138" s="42"/>
      <c r="KG138" s="42"/>
      <c r="KH138" s="42"/>
      <c r="KI138" s="42"/>
      <c r="KJ138" s="42"/>
      <c r="KK138" s="42"/>
      <c r="KL138" s="42"/>
      <c r="KM138" s="42"/>
      <c r="KN138" s="42"/>
      <c r="KO138" s="42"/>
      <c r="KP138" s="42"/>
      <c r="KQ138" s="42"/>
      <c r="KR138" s="42"/>
      <c r="KS138" s="42"/>
      <c r="KT138" s="42"/>
      <c r="KU138" s="42"/>
      <c r="KV138" s="42"/>
      <c r="KW138" s="42"/>
      <c r="KX138" s="42"/>
      <c r="KY138" s="42"/>
      <c r="KZ138" s="42"/>
      <c r="LA138" s="42"/>
      <c r="LB138" s="42"/>
      <c r="LC138" s="42"/>
      <c r="LD138" s="42"/>
      <c r="LE138" s="42"/>
      <c r="LF138" s="42"/>
      <c r="LG138" s="42"/>
      <c r="LH138" s="42"/>
      <c r="LI138" s="42"/>
      <c r="LJ138" s="42"/>
      <c r="LK138" s="42"/>
      <c r="LL138" s="42"/>
      <c r="LM138" s="42"/>
      <c r="LN138" s="42"/>
      <c r="LO138" s="42"/>
      <c r="LP138" s="42"/>
      <c r="LQ138" s="42"/>
      <c r="LR138" s="42"/>
      <c r="LS138" s="42"/>
      <c r="LT138" s="42"/>
      <c r="LU138" s="42"/>
      <c r="LV138" s="42"/>
      <c r="LW138" s="42"/>
      <c r="LX138" s="42"/>
      <c r="LY138" s="42"/>
      <c r="LZ138" s="42"/>
      <c r="MA138" s="42"/>
      <c r="MB138" s="42"/>
      <c r="MC138" s="42"/>
      <c r="MD138" s="42"/>
      <c r="ME138" s="42"/>
      <c r="MF138" s="42"/>
      <c r="MG138" s="42"/>
      <c r="MH138" s="42"/>
      <c r="MI138" s="42"/>
      <c r="MJ138" s="42"/>
      <c r="MK138" s="42"/>
      <c r="ML138" s="42"/>
      <c r="MM138" s="42"/>
      <c r="MN138" s="42"/>
      <c r="MO138" s="42"/>
      <c r="MP138" s="42"/>
      <c r="MQ138" s="42"/>
      <c r="MR138" s="42"/>
      <c r="MS138" s="42"/>
      <c r="MT138" s="42"/>
      <c r="MU138" s="42"/>
      <c r="MV138" s="42"/>
      <c r="MW138" s="42"/>
      <c r="MX138" s="42"/>
      <c r="MY138" s="42"/>
      <c r="MZ138" s="42"/>
      <c r="NA138" s="42"/>
      <c r="NB138" s="42"/>
      <c r="NC138" s="42"/>
      <c r="ND138" s="42"/>
      <c r="NE138" s="42"/>
      <c r="NF138" s="42"/>
      <c r="NG138" s="42"/>
      <c r="NH138" s="42"/>
      <c r="NI138" s="42"/>
      <c r="NJ138" s="42"/>
      <c r="NK138" s="42"/>
      <c r="NL138" s="42"/>
      <c r="NM138" s="42"/>
    </row>
    <row r="139" spans="1:377" s="13" customFormat="1" ht="24.95" customHeight="1" x14ac:dyDescent="0.55000000000000004">
      <c r="A139" s="49" t="s">
        <v>47</v>
      </c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  <c r="FP139" s="42"/>
      <c r="FQ139" s="42"/>
      <c r="FR139" s="42"/>
      <c r="FS139" s="42"/>
      <c r="FT139" s="42"/>
      <c r="FU139" s="42"/>
      <c r="FV139" s="42"/>
      <c r="FW139" s="42"/>
      <c r="FX139" s="42"/>
      <c r="FY139" s="42"/>
      <c r="FZ139" s="42"/>
      <c r="GA139" s="42"/>
      <c r="GB139" s="42"/>
      <c r="GC139" s="42"/>
      <c r="GD139" s="42"/>
      <c r="GE139" s="42"/>
      <c r="GF139" s="42"/>
      <c r="GG139" s="42"/>
      <c r="GH139" s="42"/>
      <c r="GI139" s="42"/>
      <c r="GJ139" s="42"/>
      <c r="GK139" s="42"/>
      <c r="GL139" s="42"/>
      <c r="GM139" s="42"/>
      <c r="GN139" s="42"/>
      <c r="GO139" s="42"/>
      <c r="GP139" s="42"/>
      <c r="GQ139" s="42"/>
      <c r="GR139" s="42"/>
      <c r="GS139" s="42"/>
      <c r="GT139" s="42"/>
      <c r="GU139" s="42"/>
      <c r="GV139" s="42"/>
      <c r="GW139" s="42"/>
      <c r="GX139" s="42"/>
      <c r="GY139" s="42"/>
      <c r="GZ139" s="42"/>
      <c r="HA139" s="42"/>
      <c r="HB139" s="42"/>
      <c r="HC139" s="42"/>
      <c r="HD139" s="42"/>
      <c r="HE139" s="42"/>
      <c r="HF139" s="42"/>
      <c r="HG139" s="42"/>
      <c r="HH139" s="42"/>
      <c r="HI139" s="42"/>
      <c r="HJ139" s="42"/>
      <c r="HK139" s="42"/>
      <c r="HL139" s="42"/>
      <c r="HM139" s="42"/>
      <c r="HN139" s="42"/>
      <c r="HO139" s="42"/>
      <c r="HP139" s="42"/>
      <c r="HQ139" s="42"/>
      <c r="HR139" s="42"/>
      <c r="HS139" s="42"/>
      <c r="HT139" s="42"/>
      <c r="HU139" s="42"/>
      <c r="HV139" s="42"/>
      <c r="HW139" s="42"/>
      <c r="HX139" s="42"/>
      <c r="HY139" s="42"/>
      <c r="HZ139" s="42"/>
      <c r="IA139" s="42"/>
      <c r="IB139" s="42"/>
      <c r="IC139" s="42"/>
      <c r="ID139" s="42"/>
      <c r="IE139" s="42"/>
      <c r="IF139" s="42"/>
      <c r="IG139" s="42"/>
      <c r="IH139" s="42"/>
      <c r="II139" s="42"/>
      <c r="IJ139" s="42"/>
      <c r="IK139" s="42"/>
      <c r="IL139" s="42"/>
      <c r="IM139" s="42"/>
      <c r="IN139" s="42"/>
      <c r="IO139" s="42"/>
      <c r="IP139" s="42"/>
      <c r="IQ139" s="42"/>
      <c r="IR139" s="42"/>
      <c r="IS139" s="42"/>
      <c r="IT139" s="42"/>
      <c r="IU139" s="42"/>
      <c r="IV139" s="42"/>
      <c r="IW139" s="42"/>
      <c r="IX139" s="42"/>
      <c r="IY139" s="42"/>
      <c r="IZ139" s="42"/>
      <c r="JA139" s="42"/>
      <c r="JB139" s="42"/>
      <c r="JC139" s="42"/>
      <c r="JD139" s="42"/>
      <c r="JE139" s="42"/>
      <c r="JF139" s="42"/>
      <c r="JG139" s="42"/>
      <c r="JH139" s="42"/>
      <c r="JI139" s="42"/>
      <c r="JJ139" s="42"/>
      <c r="JK139" s="42"/>
      <c r="JL139" s="42"/>
      <c r="JM139" s="42"/>
      <c r="JN139" s="42"/>
      <c r="JO139" s="42"/>
      <c r="JP139" s="42"/>
      <c r="JQ139" s="42"/>
      <c r="JR139" s="42"/>
      <c r="JS139" s="42"/>
      <c r="JT139" s="42"/>
      <c r="JU139" s="42"/>
      <c r="JV139" s="42"/>
      <c r="JW139" s="42"/>
      <c r="JX139" s="42"/>
      <c r="JY139" s="42"/>
      <c r="JZ139" s="42"/>
      <c r="KA139" s="42"/>
      <c r="KB139" s="42"/>
      <c r="KC139" s="42"/>
      <c r="KD139" s="42"/>
      <c r="KE139" s="42"/>
      <c r="KF139" s="42"/>
      <c r="KG139" s="42"/>
      <c r="KH139" s="42"/>
      <c r="KI139" s="42"/>
      <c r="KJ139" s="42"/>
      <c r="KK139" s="42"/>
      <c r="KL139" s="42"/>
      <c r="KM139" s="42"/>
      <c r="KN139" s="42"/>
      <c r="KO139" s="42"/>
      <c r="KP139" s="42"/>
      <c r="KQ139" s="42"/>
      <c r="KR139" s="42"/>
      <c r="KS139" s="42"/>
      <c r="KT139" s="42"/>
      <c r="KU139" s="42"/>
      <c r="KV139" s="42"/>
      <c r="KW139" s="42"/>
      <c r="KX139" s="42"/>
      <c r="KY139" s="42"/>
      <c r="KZ139" s="42"/>
      <c r="LA139" s="42"/>
      <c r="LB139" s="42"/>
      <c r="LC139" s="42"/>
      <c r="LD139" s="42"/>
      <c r="LE139" s="42"/>
      <c r="LF139" s="42"/>
      <c r="LG139" s="42"/>
      <c r="LH139" s="42"/>
      <c r="LI139" s="42"/>
      <c r="LJ139" s="42"/>
      <c r="LK139" s="42"/>
      <c r="LL139" s="42"/>
      <c r="LM139" s="42"/>
      <c r="LN139" s="42"/>
      <c r="LO139" s="42"/>
      <c r="LP139" s="42"/>
      <c r="LQ139" s="42"/>
      <c r="LR139" s="42"/>
      <c r="LS139" s="42"/>
      <c r="LT139" s="42"/>
      <c r="LU139" s="42"/>
      <c r="LV139" s="42"/>
      <c r="LW139" s="42"/>
      <c r="LX139" s="42"/>
      <c r="LY139" s="42"/>
      <c r="LZ139" s="42"/>
      <c r="MA139" s="42"/>
      <c r="MB139" s="42"/>
      <c r="MC139" s="42"/>
      <c r="MD139" s="42"/>
      <c r="ME139" s="42"/>
      <c r="MF139" s="42"/>
      <c r="MG139" s="42"/>
      <c r="MH139" s="42"/>
      <c r="MI139" s="42"/>
      <c r="MJ139" s="42"/>
      <c r="MK139" s="42"/>
      <c r="ML139" s="42"/>
      <c r="MM139" s="42"/>
      <c r="MN139" s="42"/>
      <c r="MO139" s="42"/>
      <c r="MP139" s="42"/>
      <c r="MQ139" s="42"/>
      <c r="MR139" s="42"/>
      <c r="MS139" s="42"/>
      <c r="MT139" s="42"/>
      <c r="MU139" s="42"/>
      <c r="MV139" s="42"/>
      <c r="MW139" s="42"/>
      <c r="MX139" s="42"/>
      <c r="MY139" s="42"/>
      <c r="MZ139" s="42"/>
      <c r="NA139" s="42"/>
      <c r="NB139" s="42"/>
      <c r="NC139" s="42"/>
      <c r="ND139" s="42"/>
      <c r="NE139" s="42"/>
      <c r="NF139" s="42"/>
      <c r="NG139" s="42"/>
      <c r="NH139" s="42"/>
      <c r="NI139" s="42"/>
      <c r="NJ139" s="42"/>
      <c r="NK139" s="42"/>
      <c r="NL139" s="42"/>
      <c r="NM139" s="42"/>
    </row>
    <row r="140" spans="1:377" s="19" customFormat="1" ht="19.5" customHeight="1" x14ac:dyDescent="0.2">
      <c r="A140" s="107" t="s">
        <v>14</v>
      </c>
      <c r="B140" s="109" t="s">
        <v>15</v>
      </c>
      <c r="C140" s="102" t="s">
        <v>16</v>
      </c>
      <c r="D140" s="103"/>
      <c r="E140" s="104"/>
      <c r="F140" s="105" t="s">
        <v>17</v>
      </c>
      <c r="G140" s="102" t="s">
        <v>18</v>
      </c>
      <c r="H140" s="103"/>
      <c r="I140" s="104"/>
      <c r="J140" s="105" t="s">
        <v>19</v>
      </c>
      <c r="K140" s="102" t="s">
        <v>20</v>
      </c>
      <c r="L140" s="103"/>
      <c r="M140" s="104"/>
      <c r="N140" s="105" t="s">
        <v>21</v>
      </c>
      <c r="O140" s="102" t="s">
        <v>22</v>
      </c>
      <c r="P140" s="103"/>
      <c r="Q140" s="104"/>
      <c r="R140" s="105" t="s">
        <v>23</v>
      </c>
      <c r="S140" s="83"/>
      <c r="T140" s="83"/>
      <c r="U140" s="83"/>
      <c r="V140" s="83"/>
      <c r="W140" s="83"/>
      <c r="X140" s="83"/>
      <c r="Y140" s="83"/>
      <c r="Z140" s="83"/>
      <c r="AA140" s="83"/>
      <c r="AB140" s="83"/>
      <c r="AC140" s="83"/>
      <c r="AD140" s="83"/>
      <c r="AE140" s="83"/>
      <c r="AF140" s="83"/>
      <c r="AG140" s="83"/>
      <c r="AH140" s="83"/>
      <c r="AI140" s="83"/>
      <c r="AJ140" s="83"/>
      <c r="AK140" s="83"/>
      <c r="AL140" s="83"/>
      <c r="AM140" s="83"/>
      <c r="AN140" s="83"/>
      <c r="AO140" s="83"/>
      <c r="AP140" s="83"/>
      <c r="AQ140" s="83"/>
      <c r="AR140" s="83"/>
      <c r="AS140" s="83"/>
      <c r="AT140" s="83"/>
      <c r="AU140" s="83"/>
      <c r="AV140" s="83"/>
      <c r="AW140" s="83"/>
      <c r="AX140" s="83"/>
      <c r="AY140" s="83"/>
      <c r="AZ140" s="83"/>
      <c r="BA140" s="83"/>
      <c r="BB140" s="83"/>
      <c r="BC140" s="83"/>
      <c r="BD140" s="83"/>
      <c r="BE140" s="83"/>
      <c r="BF140" s="83"/>
      <c r="BG140" s="83"/>
      <c r="BH140" s="83"/>
      <c r="BI140" s="83"/>
      <c r="BJ140" s="83"/>
      <c r="BK140" s="83"/>
      <c r="BL140" s="83"/>
      <c r="BM140" s="83"/>
      <c r="BN140" s="83"/>
      <c r="BO140" s="83"/>
      <c r="BP140" s="83"/>
      <c r="BQ140" s="83"/>
      <c r="BR140" s="83"/>
      <c r="BS140" s="83"/>
      <c r="BT140" s="83"/>
      <c r="BU140" s="83"/>
      <c r="BV140" s="83"/>
      <c r="BW140" s="83"/>
      <c r="BX140" s="83"/>
      <c r="BY140" s="83"/>
      <c r="BZ140" s="83"/>
      <c r="CA140" s="83"/>
      <c r="CB140" s="83"/>
      <c r="CC140" s="83"/>
      <c r="CD140" s="83"/>
      <c r="CE140" s="83"/>
      <c r="CF140" s="83"/>
      <c r="CG140" s="83"/>
      <c r="CH140" s="83"/>
      <c r="CI140" s="83"/>
      <c r="CJ140" s="83"/>
      <c r="CK140" s="83"/>
      <c r="CL140" s="83"/>
      <c r="CM140" s="83"/>
      <c r="CN140" s="83"/>
      <c r="CO140" s="83"/>
      <c r="CP140" s="83"/>
      <c r="CQ140" s="83"/>
      <c r="CR140" s="83"/>
      <c r="CS140" s="83"/>
      <c r="CT140" s="83"/>
      <c r="CU140" s="83"/>
      <c r="CV140" s="83"/>
      <c r="CW140" s="83"/>
      <c r="CX140" s="83"/>
      <c r="CY140" s="83"/>
      <c r="CZ140" s="83"/>
      <c r="DA140" s="83"/>
      <c r="DB140" s="83"/>
      <c r="DC140" s="83"/>
      <c r="DD140" s="83"/>
      <c r="DE140" s="83"/>
      <c r="DF140" s="83"/>
      <c r="DG140" s="83"/>
      <c r="DH140" s="83"/>
      <c r="DI140" s="83"/>
      <c r="DJ140" s="83"/>
      <c r="DK140" s="83"/>
      <c r="DL140" s="83"/>
      <c r="DM140" s="83"/>
      <c r="DN140" s="83"/>
      <c r="DO140" s="83"/>
      <c r="DP140" s="83"/>
      <c r="DQ140" s="83"/>
      <c r="DR140" s="83"/>
      <c r="DS140" s="83"/>
      <c r="DT140" s="83"/>
      <c r="DU140" s="83"/>
      <c r="DV140" s="83"/>
      <c r="DW140" s="83"/>
      <c r="DX140" s="83"/>
      <c r="DY140" s="83"/>
      <c r="DZ140" s="83"/>
      <c r="EA140" s="83"/>
      <c r="EB140" s="83"/>
      <c r="EC140" s="83"/>
      <c r="ED140" s="83"/>
      <c r="EE140" s="83"/>
      <c r="EF140" s="83"/>
      <c r="EG140" s="83"/>
      <c r="EH140" s="83"/>
      <c r="EI140" s="83"/>
      <c r="EJ140" s="83"/>
      <c r="EK140" s="83"/>
      <c r="EL140" s="83"/>
      <c r="EM140" s="83"/>
      <c r="EN140" s="83"/>
      <c r="EO140" s="83"/>
      <c r="EP140" s="83"/>
      <c r="EQ140" s="83"/>
      <c r="ER140" s="83"/>
      <c r="ES140" s="83"/>
      <c r="ET140" s="83"/>
      <c r="EU140" s="83"/>
      <c r="EV140" s="83"/>
      <c r="EW140" s="83"/>
      <c r="EX140" s="83"/>
      <c r="EY140" s="83"/>
      <c r="EZ140" s="83"/>
      <c r="FA140" s="83"/>
      <c r="FB140" s="83"/>
      <c r="FC140" s="83"/>
      <c r="FD140" s="83"/>
      <c r="FE140" s="83"/>
      <c r="FF140" s="83"/>
      <c r="FG140" s="83"/>
      <c r="FH140" s="83"/>
      <c r="FI140" s="83"/>
      <c r="FJ140" s="83"/>
      <c r="FK140" s="83"/>
      <c r="FL140" s="83"/>
      <c r="FM140" s="83"/>
      <c r="FN140" s="83"/>
      <c r="FO140" s="83"/>
      <c r="FP140" s="83"/>
      <c r="FQ140" s="83"/>
      <c r="FR140" s="83"/>
      <c r="FS140" s="83"/>
      <c r="FT140" s="83"/>
      <c r="FU140" s="83"/>
      <c r="FV140" s="83"/>
      <c r="FW140" s="83"/>
      <c r="FX140" s="83"/>
      <c r="FY140" s="83"/>
      <c r="FZ140" s="83"/>
      <c r="GA140" s="83"/>
      <c r="GB140" s="83"/>
      <c r="GC140" s="83"/>
      <c r="GD140" s="83"/>
      <c r="GE140" s="83"/>
      <c r="GF140" s="83"/>
      <c r="GG140" s="83"/>
      <c r="GH140" s="83"/>
      <c r="GI140" s="83"/>
      <c r="GJ140" s="83"/>
      <c r="GK140" s="83"/>
      <c r="GL140" s="83"/>
      <c r="GM140" s="83"/>
      <c r="GN140" s="83"/>
      <c r="GO140" s="83"/>
      <c r="GP140" s="83"/>
      <c r="GQ140" s="83"/>
      <c r="GR140" s="83"/>
      <c r="GS140" s="83"/>
      <c r="GT140" s="83"/>
      <c r="GU140" s="83"/>
      <c r="GV140" s="83"/>
      <c r="GW140" s="83"/>
      <c r="GX140" s="83"/>
      <c r="GY140" s="83"/>
      <c r="GZ140" s="83"/>
      <c r="HA140" s="83"/>
      <c r="HB140" s="83"/>
      <c r="HC140" s="83"/>
      <c r="HD140" s="83"/>
      <c r="HE140" s="83"/>
      <c r="HF140" s="83"/>
      <c r="HG140" s="83"/>
      <c r="HH140" s="83"/>
      <c r="HI140" s="83"/>
      <c r="HJ140" s="83"/>
      <c r="HK140" s="83"/>
      <c r="HL140" s="83"/>
      <c r="HM140" s="83"/>
      <c r="HN140" s="83"/>
      <c r="HO140" s="83"/>
      <c r="HP140" s="83"/>
      <c r="HQ140" s="83"/>
      <c r="HR140" s="83"/>
      <c r="HS140" s="83"/>
      <c r="HT140" s="83"/>
      <c r="HU140" s="83"/>
      <c r="HV140" s="83"/>
      <c r="HW140" s="83"/>
      <c r="HX140" s="83"/>
      <c r="HY140" s="83"/>
      <c r="HZ140" s="83"/>
      <c r="IA140" s="83"/>
      <c r="IB140" s="83"/>
      <c r="IC140" s="83"/>
      <c r="ID140" s="83"/>
      <c r="IE140" s="83"/>
      <c r="IF140" s="83"/>
      <c r="IG140" s="83"/>
      <c r="IH140" s="83"/>
      <c r="II140" s="83"/>
      <c r="IJ140" s="83"/>
      <c r="IK140" s="83"/>
      <c r="IL140" s="83"/>
      <c r="IM140" s="83"/>
      <c r="IN140" s="83"/>
      <c r="IO140" s="83"/>
      <c r="IP140" s="83"/>
      <c r="IQ140" s="83"/>
      <c r="IR140" s="83"/>
      <c r="IS140" s="83"/>
      <c r="IT140" s="83"/>
      <c r="IU140" s="83"/>
      <c r="IV140" s="83"/>
      <c r="IW140" s="83"/>
      <c r="IX140" s="83"/>
      <c r="IY140" s="83"/>
      <c r="IZ140" s="83"/>
      <c r="JA140" s="83"/>
      <c r="JB140" s="83"/>
      <c r="JC140" s="83"/>
      <c r="JD140" s="83"/>
      <c r="JE140" s="83"/>
      <c r="JF140" s="83"/>
      <c r="JG140" s="83"/>
      <c r="JH140" s="83"/>
      <c r="JI140" s="83"/>
      <c r="JJ140" s="83"/>
      <c r="JK140" s="83"/>
      <c r="JL140" s="83"/>
      <c r="JM140" s="83"/>
      <c r="JN140" s="83"/>
      <c r="JO140" s="83"/>
      <c r="JP140" s="83"/>
      <c r="JQ140" s="83"/>
      <c r="JR140" s="83"/>
      <c r="JS140" s="83"/>
      <c r="JT140" s="83"/>
      <c r="JU140" s="83"/>
      <c r="JV140" s="83"/>
      <c r="JW140" s="83"/>
      <c r="JX140" s="83"/>
      <c r="JY140" s="83"/>
      <c r="JZ140" s="83"/>
      <c r="KA140" s="83"/>
      <c r="KB140" s="83"/>
      <c r="KC140" s="83"/>
      <c r="KD140" s="83"/>
      <c r="KE140" s="83"/>
      <c r="KF140" s="83"/>
      <c r="KG140" s="83"/>
      <c r="KH140" s="83"/>
      <c r="KI140" s="83"/>
      <c r="KJ140" s="83"/>
      <c r="KK140" s="83"/>
      <c r="KL140" s="83"/>
      <c r="KM140" s="83"/>
      <c r="KN140" s="83"/>
      <c r="KO140" s="83"/>
      <c r="KP140" s="83"/>
      <c r="KQ140" s="83"/>
      <c r="KR140" s="83"/>
      <c r="KS140" s="83"/>
      <c r="KT140" s="83"/>
      <c r="KU140" s="83"/>
      <c r="KV140" s="83"/>
      <c r="KW140" s="83"/>
      <c r="KX140" s="83"/>
      <c r="KY140" s="83"/>
      <c r="KZ140" s="83"/>
      <c r="LA140" s="83"/>
      <c r="LB140" s="83"/>
      <c r="LC140" s="83"/>
      <c r="LD140" s="83"/>
      <c r="LE140" s="83"/>
      <c r="LF140" s="83"/>
      <c r="LG140" s="83"/>
      <c r="LH140" s="83"/>
      <c r="LI140" s="83"/>
      <c r="LJ140" s="83"/>
      <c r="LK140" s="83"/>
      <c r="LL140" s="83"/>
      <c r="LM140" s="83"/>
      <c r="LN140" s="83"/>
      <c r="LO140" s="83"/>
      <c r="LP140" s="83"/>
      <c r="LQ140" s="83"/>
      <c r="LR140" s="83"/>
      <c r="LS140" s="83"/>
      <c r="LT140" s="83"/>
      <c r="LU140" s="83"/>
      <c r="LV140" s="83"/>
      <c r="LW140" s="83"/>
      <c r="LX140" s="83"/>
      <c r="LY140" s="83"/>
      <c r="LZ140" s="83"/>
      <c r="MA140" s="83"/>
      <c r="MB140" s="83"/>
      <c r="MC140" s="83"/>
      <c r="MD140" s="83"/>
      <c r="ME140" s="83"/>
      <c r="MF140" s="83"/>
      <c r="MG140" s="83"/>
      <c r="MH140" s="83"/>
      <c r="MI140" s="83"/>
      <c r="MJ140" s="83"/>
      <c r="MK140" s="83"/>
      <c r="ML140" s="83"/>
      <c r="MM140" s="83"/>
      <c r="MN140" s="83"/>
      <c r="MO140" s="83"/>
      <c r="MP140" s="83"/>
      <c r="MQ140" s="83"/>
      <c r="MR140" s="83"/>
      <c r="MS140" s="83"/>
      <c r="MT140" s="83"/>
      <c r="MU140" s="83"/>
      <c r="MV140" s="83"/>
      <c r="MW140" s="83"/>
      <c r="MX140" s="83"/>
      <c r="MY140" s="83"/>
      <c r="MZ140" s="83"/>
      <c r="NA140" s="83"/>
      <c r="NB140" s="83"/>
      <c r="NC140" s="83"/>
      <c r="ND140" s="83"/>
      <c r="NE140" s="83"/>
      <c r="NF140" s="83"/>
      <c r="NG140" s="83"/>
      <c r="NH140" s="83"/>
      <c r="NI140" s="83"/>
      <c r="NJ140" s="83"/>
      <c r="NK140" s="83"/>
      <c r="NL140" s="83"/>
      <c r="NM140" s="83"/>
    </row>
    <row r="141" spans="1:377" s="19" customFormat="1" ht="22.5" customHeight="1" x14ac:dyDescent="0.2">
      <c r="A141" s="108"/>
      <c r="B141" s="110"/>
      <c r="C141" s="50" t="s">
        <v>54</v>
      </c>
      <c r="D141" s="50" t="s">
        <v>24</v>
      </c>
      <c r="E141" s="50" t="s">
        <v>25</v>
      </c>
      <c r="F141" s="106"/>
      <c r="G141" s="50" t="s">
        <v>26</v>
      </c>
      <c r="H141" s="50" t="s">
        <v>27</v>
      </c>
      <c r="I141" s="50" t="s">
        <v>28</v>
      </c>
      <c r="J141" s="106"/>
      <c r="K141" s="50" t="s">
        <v>55</v>
      </c>
      <c r="L141" s="50" t="s">
        <v>56</v>
      </c>
      <c r="M141" s="50" t="s">
        <v>57</v>
      </c>
      <c r="N141" s="106"/>
      <c r="O141" s="50" t="s">
        <v>58</v>
      </c>
      <c r="P141" s="50" t="s">
        <v>59</v>
      </c>
      <c r="Q141" s="50" t="s">
        <v>60</v>
      </c>
      <c r="R141" s="106"/>
      <c r="S141" s="83"/>
      <c r="T141" s="83"/>
      <c r="U141" s="83"/>
      <c r="V141" s="83"/>
      <c r="W141" s="83"/>
      <c r="X141" s="83"/>
      <c r="Y141" s="83"/>
      <c r="Z141" s="83"/>
      <c r="AA141" s="83"/>
      <c r="AB141" s="83"/>
      <c r="AC141" s="83"/>
      <c r="AD141" s="83"/>
      <c r="AE141" s="83"/>
      <c r="AF141" s="83"/>
      <c r="AG141" s="83"/>
      <c r="AH141" s="83"/>
      <c r="AI141" s="83"/>
      <c r="AJ141" s="83"/>
      <c r="AK141" s="83"/>
      <c r="AL141" s="83"/>
      <c r="AM141" s="83"/>
      <c r="AN141" s="83"/>
      <c r="AO141" s="83"/>
      <c r="AP141" s="83"/>
      <c r="AQ141" s="83"/>
      <c r="AR141" s="83"/>
      <c r="AS141" s="83"/>
      <c r="AT141" s="83"/>
      <c r="AU141" s="83"/>
      <c r="AV141" s="83"/>
      <c r="AW141" s="83"/>
      <c r="AX141" s="83"/>
      <c r="AY141" s="83"/>
      <c r="AZ141" s="83"/>
      <c r="BA141" s="83"/>
      <c r="BB141" s="83"/>
      <c r="BC141" s="83"/>
      <c r="BD141" s="83"/>
      <c r="BE141" s="83"/>
      <c r="BF141" s="83"/>
      <c r="BG141" s="83"/>
      <c r="BH141" s="83"/>
      <c r="BI141" s="83"/>
      <c r="BJ141" s="83"/>
      <c r="BK141" s="83"/>
      <c r="BL141" s="83"/>
      <c r="BM141" s="83"/>
      <c r="BN141" s="83"/>
      <c r="BO141" s="83"/>
      <c r="BP141" s="83"/>
      <c r="BQ141" s="83"/>
      <c r="BR141" s="83"/>
      <c r="BS141" s="83"/>
      <c r="BT141" s="83"/>
      <c r="BU141" s="83"/>
      <c r="BV141" s="83"/>
      <c r="BW141" s="83"/>
      <c r="BX141" s="83"/>
      <c r="BY141" s="83"/>
      <c r="BZ141" s="83"/>
      <c r="CA141" s="83"/>
      <c r="CB141" s="83"/>
      <c r="CC141" s="83"/>
      <c r="CD141" s="83"/>
      <c r="CE141" s="83"/>
      <c r="CF141" s="83"/>
      <c r="CG141" s="83"/>
      <c r="CH141" s="83"/>
      <c r="CI141" s="83"/>
      <c r="CJ141" s="83"/>
      <c r="CK141" s="83"/>
      <c r="CL141" s="83"/>
      <c r="CM141" s="83"/>
      <c r="CN141" s="83"/>
      <c r="CO141" s="83"/>
      <c r="CP141" s="83"/>
      <c r="CQ141" s="83"/>
      <c r="CR141" s="83"/>
      <c r="CS141" s="83"/>
      <c r="CT141" s="83"/>
      <c r="CU141" s="83"/>
      <c r="CV141" s="83"/>
      <c r="CW141" s="83"/>
      <c r="CX141" s="83"/>
      <c r="CY141" s="83"/>
      <c r="CZ141" s="83"/>
      <c r="DA141" s="83"/>
      <c r="DB141" s="83"/>
      <c r="DC141" s="83"/>
      <c r="DD141" s="83"/>
      <c r="DE141" s="83"/>
      <c r="DF141" s="83"/>
      <c r="DG141" s="83"/>
      <c r="DH141" s="83"/>
      <c r="DI141" s="83"/>
      <c r="DJ141" s="83"/>
      <c r="DK141" s="83"/>
      <c r="DL141" s="83"/>
      <c r="DM141" s="83"/>
      <c r="DN141" s="83"/>
      <c r="DO141" s="83"/>
      <c r="DP141" s="83"/>
      <c r="DQ141" s="83"/>
      <c r="DR141" s="83"/>
      <c r="DS141" s="83"/>
      <c r="DT141" s="83"/>
      <c r="DU141" s="83"/>
      <c r="DV141" s="83"/>
      <c r="DW141" s="83"/>
      <c r="DX141" s="83"/>
      <c r="DY141" s="83"/>
      <c r="DZ141" s="83"/>
      <c r="EA141" s="83"/>
      <c r="EB141" s="83"/>
      <c r="EC141" s="83"/>
      <c r="ED141" s="83"/>
      <c r="EE141" s="83"/>
      <c r="EF141" s="83"/>
      <c r="EG141" s="83"/>
      <c r="EH141" s="83"/>
      <c r="EI141" s="83"/>
      <c r="EJ141" s="83"/>
      <c r="EK141" s="83"/>
      <c r="EL141" s="83"/>
      <c r="EM141" s="83"/>
      <c r="EN141" s="83"/>
      <c r="EO141" s="83"/>
      <c r="EP141" s="83"/>
      <c r="EQ141" s="83"/>
      <c r="ER141" s="83"/>
      <c r="ES141" s="83"/>
      <c r="ET141" s="83"/>
      <c r="EU141" s="83"/>
      <c r="EV141" s="83"/>
      <c r="EW141" s="83"/>
      <c r="EX141" s="83"/>
      <c r="EY141" s="83"/>
      <c r="EZ141" s="83"/>
      <c r="FA141" s="83"/>
      <c r="FB141" s="83"/>
      <c r="FC141" s="83"/>
      <c r="FD141" s="83"/>
      <c r="FE141" s="83"/>
      <c r="FF141" s="83"/>
      <c r="FG141" s="83"/>
      <c r="FH141" s="83"/>
      <c r="FI141" s="83"/>
      <c r="FJ141" s="83"/>
      <c r="FK141" s="83"/>
      <c r="FL141" s="83"/>
      <c r="FM141" s="83"/>
      <c r="FN141" s="83"/>
      <c r="FO141" s="83"/>
      <c r="FP141" s="83"/>
      <c r="FQ141" s="83"/>
      <c r="FR141" s="83"/>
      <c r="FS141" s="83"/>
      <c r="FT141" s="83"/>
      <c r="FU141" s="83"/>
      <c r="FV141" s="83"/>
      <c r="FW141" s="83"/>
      <c r="FX141" s="83"/>
      <c r="FY141" s="83"/>
      <c r="FZ141" s="83"/>
      <c r="GA141" s="83"/>
      <c r="GB141" s="83"/>
      <c r="GC141" s="83"/>
      <c r="GD141" s="83"/>
      <c r="GE141" s="83"/>
      <c r="GF141" s="83"/>
      <c r="GG141" s="83"/>
      <c r="GH141" s="83"/>
      <c r="GI141" s="83"/>
      <c r="GJ141" s="83"/>
      <c r="GK141" s="83"/>
      <c r="GL141" s="83"/>
      <c r="GM141" s="83"/>
      <c r="GN141" s="83"/>
      <c r="GO141" s="83"/>
      <c r="GP141" s="83"/>
      <c r="GQ141" s="83"/>
      <c r="GR141" s="83"/>
      <c r="GS141" s="83"/>
      <c r="GT141" s="83"/>
      <c r="GU141" s="83"/>
      <c r="GV141" s="83"/>
      <c r="GW141" s="83"/>
      <c r="GX141" s="83"/>
      <c r="GY141" s="83"/>
      <c r="GZ141" s="83"/>
      <c r="HA141" s="83"/>
      <c r="HB141" s="83"/>
      <c r="HC141" s="83"/>
      <c r="HD141" s="83"/>
      <c r="HE141" s="83"/>
      <c r="HF141" s="83"/>
      <c r="HG141" s="83"/>
      <c r="HH141" s="83"/>
      <c r="HI141" s="83"/>
      <c r="HJ141" s="83"/>
      <c r="HK141" s="83"/>
      <c r="HL141" s="83"/>
      <c r="HM141" s="83"/>
      <c r="HN141" s="83"/>
      <c r="HO141" s="83"/>
      <c r="HP141" s="83"/>
      <c r="HQ141" s="83"/>
      <c r="HR141" s="83"/>
      <c r="HS141" s="83"/>
      <c r="HT141" s="83"/>
      <c r="HU141" s="83"/>
      <c r="HV141" s="83"/>
      <c r="HW141" s="83"/>
      <c r="HX141" s="83"/>
      <c r="HY141" s="83"/>
      <c r="HZ141" s="83"/>
      <c r="IA141" s="83"/>
      <c r="IB141" s="83"/>
      <c r="IC141" s="83"/>
      <c r="ID141" s="83"/>
      <c r="IE141" s="83"/>
      <c r="IF141" s="83"/>
      <c r="IG141" s="83"/>
      <c r="IH141" s="83"/>
      <c r="II141" s="83"/>
      <c r="IJ141" s="83"/>
      <c r="IK141" s="83"/>
      <c r="IL141" s="83"/>
      <c r="IM141" s="83"/>
      <c r="IN141" s="83"/>
      <c r="IO141" s="83"/>
      <c r="IP141" s="83"/>
      <c r="IQ141" s="83"/>
      <c r="IR141" s="83"/>
      <c r="IS141" s="83"/>
      <c r="IT141" s="83"/>
      <c r="IU141" s="83"/>
      <c r="IV141" s="83"/>
      <c r="IW141" s="83"/>
      <c r="IX141" s="83"/>
      <c r="IY141" s="83"/>
      <c r="IZ141" s="83"/>
      <c r="JA141" s="83"/>
      <c r="JB141" s="83"/>
      <c r="JC141" s="83"/>
      <c r="JD141" s="83"/>
      <c r="JE141" s="83"/>
      <c r="JF141" s="83"/>
      <c r="JG141" s="83"/>
      <c r="JH141" s="83"/>
      <c r="JI141" s="83"/>
      <c r="JJ141" s="83"/>
      <c r="JK141" s="83"/>
      <c r="JL141" s="83"/>
      <c r="JM141" s="83"/>
      <c r="JN141" s="83"/>
      <c r="JO141" s="83"/>
      <c r="JP141" s="83"/>
      <c r="JQ141" s="83"/>
      <c r="JR141" s="83"/>
      <c r="JS141" s="83"/>
      <c r="JT141" s="83"/>
      <c r="JU141" s="83"/>
      <c r="JV141" s="83"/>
      <c r="JW141" s="83"/>
      <c r="JX141" s="83"/>
      <c r="JY141" s="83"/>
      <c r="JZ141" s="83"/>
      <c r="KA141" s="83"/>
      <c r="KB141" s="83"/>
      <c r="KC141" s="83"/>
      <c r="KD141" s="83"/>
      <c r="KE141" s="83"/>
      <c r="KF141" s="83"/>
      <c r="KG141" s="83"/>
      <c r="KH141" s="83"/>
      <c r="KI141" s="83"/>
      <c r="KJ141" s="83"/>
      <c r="KK141" s="83"/>
      <c r="KL141" s="83"/>
      <c r="KM141" s="83"/>
      <c r="KN141" s="83"/>
      <c r="KO141" s="83"/>
      <c r="KP141" s="83"/>
      <c r="KQ141" s="83"/>
      <c r="KR141" s="83"/>
      <c r="KS141" s="83"/>
      <c r="KT141" s="83"/>
      <c r="KU141" s="83"/>
      <c r="KV141" s="83"/>
      <c r="KW141" s="83"/>
      <c r="KX141" s="83"/>
      <c r="KY141" s="83"/>
      <c r="KZ141" s="83"/>
      <c r="LA141" s="83"/>
      <c r="LB141" s="83"/>
      <c r="LC141" s="83"/>
      <c r="LD141" s="83"/>
      <c r="LE141" s="83"/>
      <c r="LF141" s="83"/>
      <c r="LG141" s="83"/>
      <c r="LH141" s="83"/>
      <c r="LI141" s="83"/>
      <c r="LJ141" s="83"/>
      <c r="LK141" s="83"/>
      <c r="LL141" s="83"/>
      <c r="LM141" s="83"/>
      <c r="LN141" s="83"/>
      <c r="LO141" s="83"/>
      <c r="LP141" s="83"/>
      <c r="LQ141" s="83"/>
      <c r="LR141" s="83"/>
      <c r="LS141" s="83"/>
      <c r="LT141" s="83"/>
      <c r="LU141" s="83"/>
      <c r="LV141" s="83"/>
      <c r="LW141" s="83"/>
      <c r="LX141" s="83"/>
      <c r="LY141" s="83"/>
      <c r="LZ141" s="83"/>
      <c r="MA141" s="83"/>
      <c r="MB141" s="83"/>
      <c r="MC141" s="83"/>
      <c r="MD141" s="83"/>
      <c r="ME141" s="83"/>
      <c r="MF141" s="83"/>
      <c r="MG141" s="83"/>
      <c r="MH141" s="83"/>
      <c r="MI141" s="83"/>
      <c r="MJ141" s="83"/>
      <c r="MK141" s="83"/>
      <c r="ML141" s="83"/>
      <c r="MM141" s="83"/>
      <c r="MN141" s="83"/>
      <c r="MO141" s="83"/>
      <c r="MP141" s="83"/>
      <c r="MQ141" s="83"/>
      <c r="MR141" s="83"/>
      <c r="MS141" s="83"/>
      <c r="MT141" s="83"/>
      <c r="MU141" s="83"/>
      <c r="MV141" s="83"/>
      <c r="MW141" s="83"/>
      <c r="MX141" s="83"/>
      <c r="MY141" s="83"/>
      <c r="MZ141" s="83"/>
      <c r="NA141" s="83"/>
      <c r="NB141" s="83"/>
      <c r="NC141" s="83"/>
      <c r="ND141" s="83"/>
      <c r="NE141" s="83"/>
      <c r="NF141" s="83"/>
      <c r="NG141" s="83"/>
      <c r="NH141" s="83"/>
      <c r="NI141" s="83"/>
      <c r="NJ141" s="83"/>
      <c r="NK141" s="83"/>
      <c r="NL141" s="83"/>
      <c r="NM141" s="83"/>
    </row>
    <row r="142" spans="1:377" s="13" customFormat="1" ht="19.5" customHeight="1" x14ac:dyDescent="0.55000000000000004">
      <c r="A142" s="21" t="s">
        <v>29</v>
      </c>
      <c r="B142" s="33">
        <f>SUM(B143)</f>
        <v>28500</v>
      </c>
      <c r="C142" s="33">
        <f t="shared" ref="C142:C143" si="246">SUM(C143)</f>
        <v>0</v>
      </c>
      <c r="D142" s="33">
        <f t="shared" ref="D142:D143" si="247">SUM(D143)</f>
        <v>0</v>
      </c>
      <c r="E142" s="33">
        <f t="shared" ref="E142:E143" si="248">SUM(E143)</f>
        <v>0</v>
      </c>
      <c r="F142" s="33">
        <f t="shared" ref="F142:F143" si="249">SUM(F143)</f>
        <v>0</v>
      </c>
      <c r="G142" s="33">
        <f t="shared" ref="G142:G143" si="250">SUM(G143)</f>
        <v>0</v>
      </c>
      <c r="H142" s="33">
        <f t="shared" ref="H142:H143" si="251">SUM(H143)</f>
        <v>18500</v>
      </c>
      <c r="I142" s="33">
        <f t="shared" ref="I142:I143" si="252">SUM(I143)</f>
        <v>0</v>
      </c>
      <c r="J142" s="33">
        <f t="shared" ref="J142:J143" si="253">SUM(J143)</f>
        <v>18500</v>
      </c>
      <c r="K142" s="33">
        <f t="shared" ref="K142:K143" si="254">SUM(K143)</f>
        <v>10000</v>
      </c>
      <c r="L142" s="33">
        <f t="shared" ref="L142:L143" si="255">SUM(L143)</f>
        <v>0</v>
      </c>
      <c r="M142" s="33">
        <f t="shared" ref="M142:M143" si="256">SUM(M143)</f>
        <v>0</v>
      </c>
      <c r="N142" s="33">
        <f t="shared" ref="N142:N143" si="257">SUM(N143)</f>
        <v>10000</v>
      </c>
      <c r="O142" s="33">
        <f t="shared" ref="O142:O143" si="258">SUM(O143)</f>
        <v>0</v>
      </c>
      <c r="P142" s="33">
        <f t="shared" ref="P142:P143" si="259">SUM(P143)</f>
        <v>0</v>
      </c>
      <c r="Q142" s="33">
        <f t="shared" ref="Q142:Q143" si="260">SUM(Q143)</f>
        <v>0</v>
      </c>
      <c r="R142" s="33">
        <f t="shared" ref="R142:R143" si="261">SUM(R143)</f>
        <v>0</v>
      </c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  <c r="FP142" s="42"/>
      <c r="FQ142" s="42"/>
      <c r="FR142" s="42"/>
      <c r="FS142" s="42"/>
      <c r="FT142" s="42"/>
      <c r="FU142" s="42"/>
      <c r="FV142" s="42"/>
      <c r="FW142" s="42"/>
      <c r="FX142" s="42"/>
      <c r="FY142" s="42"/>
      <c r="FZ142" s="42"/>
      <c r="GA142" s="42"/>
      <c r="GB142" s="42"/>
      <c r="GC142" s="42"/>
      <c r="GD142" s="42"/>
      <c r="GE142" s="42"/>
      <c r="GF142" s="42"/>
      <c r="GG142" s="42"/>
      <c r="GH142" s="42"/>
      <c r="GI142" s="42"/>
      <c r="GJ142" s="42"/>
      <c r="GK142" s="42"/>
      <c r="GL142" s="42"/>
      <c r="GM142" s="42"/>
      <c r="GN142" s="42"/>
      <c r="GO142" s="42"/>
      <c r="GP142" s="42"/>
      <c r="GQ142" s="42"/>
      <c r="GR142" s="42"/>
      <c r="GS142" s="42"/>
      <c r="GT142" s="42"/>
      <c r="GU142" s="42"/>
      <c r="GV142" s="42"/>
      <c r="GW142" s="42"/>
      <c r="GX142" s="42"/>
      <c r="GY142" s="42"/>
      <c r="GZ142" s="42"/>
      <c r="HA142" s="42"/>
      <c r="HB142" s="42"/>
      <c r="HC142" s="42"/>
      <c r="HD142" s="42"/>
      <c r="HE142" s="42"/>
      <c r="HF142" s="42"/>
      <c r="HG142" s="42"/>
      <c r="HH142" s="42"/>
      <c r="HI142" s="42"/>
      <c r="HJ142" s="42"/>
      <c r="HK142" s="42"/>
      <c r="HL142" s="42"/>
      <c r="HM142" s="42"/>
      <c r="HN142" s="42"/>
      <c r="HO142" s="42"/>
      <c r="HP142" s="42"/>
      <c r="HQ142" s="42"/>
      <c r="HR142" s="42"/>
      <c r="HS142" s="42"/>
      <c r="HT142" s="42"/>
      <c r="HU142" s="42"/>
      <c r="HV142" s="42"/>
      <c r="HW142" s="42"/>
      <c r="HX142" s="42"/>
      <c r="HY142" s="42"/>
      <c r="HZ142" s="42"/>
      <c r="IA142" s="42"/>
      <c r="IB142" s="42"/>
      <c r="IC142" s="42"/>
      <c r="ID142" s="42"/>
      <c r="IE142" s="42"/>
      <c r="IF142" s="42"/>
      <c r="IG142" s="42"/>
      <c r="IH142" s="42"/>
      <c r="II142" s="42"/>
      <c r="IJ142" s="42"/>
      <c r="IK142" s="42"/>
      <c r="IL142" s="42"/>
      <c r="IM142" s="42"/>
      <c r="IN142" s="42"/>
      <c r="IO142" s="42"/>
      <c r="IP142" s="42"/>
      <c r="IQ142" s="42"/>
      <c r="IR142" s="42"/>
      <c r="IS142" s="42"/>
      <c r="IT142" s="42"/>
      <c r="IU142" s="42"/>
      <c r="IV142" s="42"/>
      <c r="IW142" s="42"/>
      <c r="IX142" s="42"/>
      <c r="IY142" s="42"/>
      <c r="IZ142" s="42"/>
      <c r="JA142" s="42"/>
      <c r="JB142" s="42"/>
      <c r="JC142" s="42"/>
      <c r="JD142" s="42"/>
      <c r="JE142" s="42"/>
      <c r="JF142" s="42"/>
      <c r="JG142" s="42"/>
      <c r="JH142" s="42"/>
      <c r="JI142" s="42"/>
      <c r="JJ142" s="42"/>
      <c r="JK142" s="42"/>
      <c r="JL142" s="42"/>
      <c r="JM142" s="42"/>
      <c r="JN142" s="42"/>
      <c r="JO142" s="42"/>
      <c r="JP142" s="42"/>
      <c r="JQ142" s="42"/>
      <c r="JR142" s="42"/>
      <c r="JS142" s="42"/>
      <c r="JT142" s="42"/>
      <c r="JU142" s="42"/>
      <c r="JV142" s="42"/>
      <c r="JW142" s="42"/>
      <c r="JX142" s="42"/>
      <c r="JY142" s="42"/>
      <c r="JZ142" s="42"/>
      <c r="KA142" s="42"/>
      <c r="KB142" s="42"/>
      <c r="KC142" s="42"/>
      <c r="KD142" s="42"/>
      <c r="KE142" s="42"/>
      <c r="KF142" s="42"/>
      <c r="KG142" s="42"/>
      <c r="KH142" s="42"/>
      <c r="KI142" s="42"/>
      <c r="KJ142" s="42"/>
      <c r="KK142" s="42"/>
      <c r="KL142" s="42"/>
      <c r="KM142" s="42"/>
      <c r="KN142" s="42"/>
      <c r="KO142" s="42"/>
      <c r="KP142" s="42"/>
      <c r="KQ142" s="42"/>
      <c r="KR142" s="42"/>
      <c r="KS142" s="42"/>
      <c r="KT142" s="42"/>
      <c r="KU142" s="42"/>
      <c r="KV142" s="42"/>
      <c r="KW142" s="42"/>
      <c r="KX142" s="42"/>
      <c r="KY142" s="42"/>
      <c r="KZ142" s="42"/>
      <c r="LA142" s="42"/>
      <c r="LB142" s="42"/>
      <c r="LC142" s="42"/>
      <c r="LD142" s="42"/>
      <c r="LE142" s="42"/>
      <c r="LF142" s="42"/>
      <c r="LG142" s="42"/>
      <c r="LH142" s="42"/>
      <c r="LI142" s="42"/>
      <c r="LJ142" s="42"/>
      <c r="LK142" s="42"/>
      <c r="LL142" s="42"/>
      <c r="LM142" s="42"/>
      <c r="LN142" s="42"/>
      <c r="LO142" s="42"/>
      <c r="LP142" s="42"/>
      <c r="LQ142" s="42"/>
      <c r="LR142" s="42"/>
      <c r="LS142" s="42"/>
      <c r="LT142" s="42"/>
      <c r="LU142" s="42"/>
      <c r="LV142" s="42"/>
      <c r="LW142" s="42"/>
      <c r="LX142" s="42"/>
      <c r="LY142" s="42"/>
      <c r="LZ142" s="42"/>
      <c r="MA142" s="42"/>
      <c r="MB142" s="42"/>
      <c r="MC142" s="42"/>
      <c r="MD142" s="42"/>
      <c r="ME142" s="42"/>
      <c r="MF142" s="42"/>
      <c r="MG142" s="42"/>
      <c r="MH142" s="42"/>
      <c r="MI142" s="42"/>
      <c r="MJ142" s="42"/>
      <c r="MK142" s="42"/>
      <c r="ML142" s="42"/>
      <c r="MM142" s="42"/>
      <c r="MN142" s="42"/>
      <c r="MO142" s="42"/>
      <c r="MP142" s="42"/>
      <c r="MQ142" s="42"/>
      <c r="MR142" s="42"/>
      <c r="MS142" s="42"/>
      <c r="MT142" s="42"/>
      <c r="MU142" s="42"/>
      <c r="MV142" s="42"/>
      <c r="MW142" s="42"/>
      <c r="MX142" s="42"/>
      <c r="MY142" s="42"/>
      <c r="MZ142" s="42"/>
      <c r="NA142" s="42"/>
      <c r="NB142" s="42"/>
      <c r="NC142" s="42"/>
      <c r="ND142" s="42"/>
      <c r="NE142" s="42"/>
      <c r="NF142" s="42"/>
      <c r="NG142" s="42"/>
      <c r="NH142" s="42"/>
      <c r="NI142" s="42"/>
      <c r="NJ142" s="42"/>
      <c r="NK142" s="42"/>
      <c r="NL142" s="42"/>
      <c r="NM142" s="42"/>
    </row>
    <row r="143" spans="1:377" s="13" customFormat="1" ht="19.5" customHeight="1" x14ac:dyDescent="0.55000000000000004">
      <c r="A143" s="23" t="s">
        <v>3</v>
      </c>
      <c r="B143" s="36">
        <f>SUM(B144)</f>
        <v>28500</v>
      </c>
      <c r="C143" s="36">
        <f t="shared" si="246"/>
        <v>0</v>
      </c>
      <c r="D143" s="36">
        <f t="shared" si="247"/>
        <v>0</v>
      </c>
      <c r="E143" s="36">
        <f t="shared" si="248"/>
        <v>0</v>
      </c>
      <c r="F143" s="36">
        <f t="shared" si="249"/>
        <v>0</v>
      </c>
      <c r="G143" s="36">
        <f t="shared" si="250"/>
        <v>0</v>
      </c>
      <c r="H143" s="36">
        <f t="shared" si="251"/>
        <v>18500</v>
      </c>
      <c r="I143" s="36">
        <f t="shared" si="252"/>
        <v>0</v>
      </c>
      <c r="J143" s="36">
        <f t="shared" si="253"/>
        <v>18500</v>
      </c>
      <c r="K143" s="36">
        <f t="shared" si="254"/>
        <v>10000</v>
      </c>
      <c r="L143" s="36">
        <f t="shared" si="255"/>
        <v>0</v>
      </c>
      <c r="M143" s="36">
        <f t="shared" si="256"/>
        <v>0</v>
      </c>
      <c r="N143" s="36">
        <f t="shared" si="257"/>
        <v>10000</v>
      </c>
      <c r="O143" s="36">
        <f t="shared" si="258"/>
        <v>0</v>
      </c>
      <c r="P143" s="36">
        <f t="shared" si="259"/>
        <v>0</v>
      </c>
      <c r="Q143" s="36">
        <f t="shared" si="260"/>
        <v>0</v>
      </c>
      <c r="R143" s="36">
        <f t="shared" si="261"/>
        <v>0</v>
      </c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  <c r="FP143" s="42"/>
      <c r="FQ143" s="42"/>
      <c r="FR143" s="42"/>
      <c r="FS143" s="42"/>
      <c r="FT143" s="42"/>
      <c r="FU143" s="42"/>
      <c r="FV143" s="42"/>
      <c r="FW143" s="42"/>
      <c r="FX143" s="42"/>
      <c r="FY143" s="42"/>
      <c r="FZ143" s="42"/>
      <c r="GA143" s="42"/>
      <c r="GB143" s="42"/>
      <c r="GC143" s="42"/>
      <c r="GD143" s="42"/>
      <c r="GE143" s="42"/>
      <c r="GF143" s="42"/>
      <c r="GG143" s="42"/>
      <c r="GH143" s="42"/>
      <c r="GI143" s="42"/>
      <c r="GJ143" s="42"/>
      <c r="GK143" s="42"/>
      <c r="GL143" s="42"/>
      <c r="GM143" s="42"/>
      <c r="GN143" s="42"/>
      <c r="GO143" s="42"/>
      <c r="GP143" s="42"/>
      <c r="GQ143" s="42"/>
      <c r="GR143" s="42"/>
      <c r="GS143" s="42"/>
      <c r="GT143" s="42"/>
      <c r="GU143" s="42"/>
      <c r="GV143" s="42"/>
      <c r="GW143" s="42"/>
      <c r="GX143" s="42"/>
      <c r="GY143" s="42"/>
      <c r="GZ143" s="42"/>
      <c r="HA143" s="42"/>
      <c r="HB143" s="42"/>
      <c r="HC143" s="42"/>
      <c r="HD143" s="42"/>
      <c r="HE143" s="42"/>
      <c r="HF143" s="42"/>
      <c r="HG143" s="42"/>
      <c r="HH143" s="42"/>
      <c r="HI143" s="42"/>
      <c r="HJ143" s="42"/>
      <c r="HK143" s="42"/>
      <c r="HL143" s="42"/>
      <c r="HM143" s="42"/>
      <c r="HN143" s="42"/>
      <c r="HO143" s="42"/>
      <c r="HP143" s="42"/>
      <c r="HQ143" s="42"/>
      <c r="HR143" s="42"/>
      <c r="HS143" s="42"/>
      <c r="HT143" s="42"/>
      <c r="HU143" s="42"/>
      <c r="HV143" s="42"/>
      <c r="HW143" s="42"/>
      <c r="HX143" s="42"/>
      <c r="HY143" s="42"/>
      <c r="HZ143" s="42"/>
      <c r="IA143" s="42"/>
      <c r="IB143" s="42"/>
      <c r="IC143" s="42"/>
      <c r="ID143" s="42"/>
      <c r="IE143" s="42"/>
      <c r="IF143" s="42"/>
      <c r="IG143" s="42"/>
      <c r="IH143" s="42"/>
      <c r="II143" s="42"/>
      <c r="IJ143" s="42"/>
      <c r="IK143" s="42"/>
      <c r="IL143" s="42"/>
      <c r="IM143" s="42"/>
      <c r="IN143" s="42"/>
      <c r="IO143" s="42"/>
      <c r="IP143" s="42"/>
      <c r="IQ143" s="42"/>
      <c r="IR143" s="42"/>
      <c r="IS143" s="42"/>
      <c r="IT143" s="42"/>
      <c r="IU143" s="42"/>
      <c r="IV143" s="42"/>
      <c r="IW143" s="42"/>
      <c r="IX143" s="42"/>
      <c r="IY143" s="42"/>
      <c r="IZ143" s="42"/>
      <c r="JA143" s="42"/>
      <c r="JB143" s="42"/>
      <c r="JC143" s="42"/>
      <c r="JD143" s="42"/>
      <c r="JE143" s="42"/>
      <c r="JF143" s="42"/>
      <c r="JG143" s="42"/>
      <c r="JH143" s="42"/>
      <c r="JI143" s="42"/>
      <c r="JJ143" s="42"/>
      <c r="JK143" s="42"/>
      <c r="JL143" s="42"/>
      <c r="JM143" s="42"/>
      <c r="JN143" s="42"/>
      <c r="JO143" s="42"/>
      <c r="JP143" s="42"/>
      <c r="JQ143" s="42"/>
      <c r="JR143" s="42"/>
      <c r="JS143" s="42"/>
      <c r="JT143" s="42"/>
      <c r="JU143" s="42"/>
      <c r="JV143" s="42"/>
      <c r="JW143" s="42"/>
      <c r="JX143" s="42"/>
      <c r="JY143" s="42"/>
      <c r="JZ143" s="42"/>
      <c r="KA143" s="42"/>
      <c r="KB143" s="42"/>
      <c r="KC143" s="42"/>
      <c r="KD143" s="42"/>
      <c r="KE143" s="42"/>
      <c r="KF143" s="42"/>
      <c r="KG143" s="42"/>
      <c r="KH143" s="42"/>
      <c r="KI143" s="42"/>
      <c r="KJ143" s="42"/>
      <c r="KK143" s="42"/>
      <c r="KL143" s="42"/>
      <c r="KM143" s="42"/>
      <c r="KN143" s="42"/>
      <c r="KO143" s="42"/>
      <c r="KP143" s="42"/>
      <c r="KQ143" s="42"/>
      <c r="KR143" s="42"/>
      <c r="KS143" s="42"/>
      <c r="KT143" s="42"/>
      <c r="KU143" s="42"/>
      <c r="KV143" s="42"/>
      <c r="KW143" s="42"/>
      <c r="KX143" s="42"/>
      <c r="KY143" s="42"/>
      <c r="KZ143" s="42"/>
      <c r="LA143" s="42"/>
      <c r="LB143" s="42"/>
      <c r="LC143" s="42"/>
      <c r="LD143" s="42"/>
      <c r="LE143" s="42"/>
      <c r="LF143" s="42"/>
      <c r="LG143" s="42"/>
      <c r="LH143" s="42"/>
      <c r="LI143" s="42"/>
      <c r="LJ143" s="42"/>
      <c r="LK143" s="42"/>
      <c r="LL143" s="42"/>
      <c r="LM143" s="42"/>
      <c r="LN143" s="42"/>
      <c r="LO143" s="42"/>
      <c r="LP143" s="42"/>
      <c r="LQ143" s="42"/>
      <c r="LR143" s="42"/>
      <c r="LS143" s="42"/>
      <c r="LT143" s="42"/>
      <c r="LU143" s="42"/>
      <c r="LV143" s="42"/>
      <c r="LW143" s="42"/>
      <c r="LX143" s="42"/>
      <c r="LY143" s="42"/>
      <c r="LZ143" s="42"/>
      <c r="MA143" s="42"/>
      <c r="MB143" s="42"/>
      <c r="MC143" s="42"/>
      <c r="MD143" s="42"/>
      <c r="ME143" s="42"/>
      <c r="MF143" s="42"/>
      <c r="MG143" s="42"/>
      <c r="MH143" s="42"/>
      <c r="MI143" s="42"/>
      <c r="MJ143" s="42"/>
      <c r="MK143" s="42"/>
      <c r="ML143" s="42"/>
      <c r="MM143" s="42"/>
      <c r="MN143" s="42"/>
      <c r="MO143" s="42"/>
      <c r="MP143" s="42"/>
      <c r="MQ143" s="42"/>
      <c r="MR143" s="42"/>
      <c r="MS143" s="42"/>
      <c r="MT143" s="42"/>
      <c r="MU143" s="42"/>
      <c r="MV143" s="42"/>
      <c r="MW143" s="42"/>
      <c r="MX143" s="42"/>
      <c r="MY143" s="42"/>
      <c r="MZ143" s="42"/>
      <c r="NA143" s="42"/>
      <c r="NB143" s="42"/>
      <c r="NC143" s="42"/>
      <c r="ND143" s="42"/>
      <c r="NE143" s="42"/>
      <c r="NF143" s="42"/>
      <c r="NG143" s="42"/>
      <c r="NH143" s="42"/>
      <c r="NI143" s="42"/>
      <c r="NJ143" s="42"/>
      <c r="NK143" s="42"/>
      <c r="NL143" s="42"/>
      <c r="NM143" s="42"/>
    </row>
    <row r="144" spans="1:377" s="13" customFormat="1" ht="19.5" customHeight="1" x14ac:dyDescent="0.55000000000000004">
      <c r="A144" s="25" t="s">
        <v>30</v>
      </c>
      <c r="B144" s="34">
        <f t="shared" ref="B144:R144" si="262">SUM(B145+B146+B149)</f>
        <v>28500</v>
      </c>
      <c r="C144" s="34">
        <f t="shared" si="262"/>
        <v>0</v>
      </c>
      <c r="D144" s="34">
        <f t="shared" si="262"/>
        <v>0</v>
      </c>
      <c r="E144" s="34">
        <f t="shared" si="262"/>
        <v>0</v>
      </c>
      <c r="F144" s="34">
        <f t="shared" si="262"/>
        <v>0</v>
      </c>
      <c r="G144" s="34">
        <f t="shared" si="262"/>
        <v>0</v>
      </c>
      <c r="H144" s="34">
        <f t="shared" si="262"/>
        <v>18500</v>
      </c>
      <c r="I144" s="34">
        <f t="shared" si="262"/>
        <v>0</v>
      </c>
      <c r="J144" s="34">
        <f t="shared" si="262"/>
        <v>18500</v>
      </c>
      <c r="K144" s="34">
        <f t="shared" si="262"/>
        <v>10000</v>
      </c>
      <c r="L144" s="34">
        <f t="shared" si="262"/>
        <v>0</v>
      </c>
      <c r="M144" s="34">
        <f t="shared" si="262"/>
        <v>0</v>
      </c>
      <c r="N144" s="34">
        <f t="shared" si="262"/>
        <v>10000</v>
      </c>
      <c r="O144" s="34">
        <f t="shared" si="262"/>
        <v>0</v>
      </c>
      <c r="P144" s="34">
        <f t="shared" si="262"/>
        <v>0</v>
      </c>
      <c r="Q144" s="34">
        <f t="shared" si="262"/>
        <v>0</v>
      </c>
      <c r="R144" s="34">
        <f t="shared" si="262"/>
        <v>0</v>
      </c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  <c r="FP144" s="42"/>
      <c r="FQ144" s="42"/>
      <c r="FR144" s="42"/>
      <c r="FS144" s="42"/>
      <c r="FT144" s="42"/>
      <c r="FU144" s="42"/>
      <c r="FV144" s="42"/>
      <c r="FW144" s="42"/>
      <c r="FX144" s="42"/>
      <c r="FY144" s="42"/>
      <c r="FZ144" s="42"/>
      <c r="GA144" s="42"/>
      <c r="GB144" s="42"/>
      <c r="GC144" s="42"/>
      <c r="GD144" s="42"/>
      <c r="GE144" s="42"/>
      <c r="GF144" s="42"/>
      <c r="GG144" s="42"/>
      <c r="GH144" s="42"/>
      <c r="GI144" s="42"/>
      <c r="GJ144" s="42"/>
      <c r="GK144" s="42"/>
      <c r="GL144" s="42"/>
      <c r="GM144" s="42"/>
      <c r="GN144" s="42"/>
      <c r="GO144" s="42"/>
      <c r="GP144" s="42"/>
      <c r="GQ144" s="42"/>
      <c r="GR144" s="42"/>
      <c r="GS144" s="42"/>
      <c r="GT144" s="42"/>
      <c r="GU144" s="42"/>
      <c r="GV144" s="42"/>
      <c r="GW144" s="42"/>
      <c r="GX144" s="42"/>
      <c r="GY144" s="42"/>
      <c r="GZ144" s="42"/>
      <c r="HA144" s="42"/>
      <c r="HB144" s="42"/>
      <c r="HC144" s="42"/>
      <c r="HD144" s="42"/>
      <c r="HE144" s="42"/>
      <c r="HF144" s="42"/>
      <c r="HG144" s="42"/>
      <c r="HH144" s="42"/>
      <c r="HI144" s="42"/>
      <c r="HJ144" s="42"/>
      <c r="HK144" s="42"/>
      <c r="HL144" s="42"/>
      <c r="HM144" s="42"/>
      <c r="HN144" s="42"/>
      <c r="HO144" s="42"/>
      <c r="HP144" s="42"/>
      <c r="HQ144" s="42"/>
      <c r="HR144" s="42"/>
      <c r="HS144" s="42"/>
      <c r="HT144" s="42"/>
      <c r="HU144" s="42"/>
      <c r="HV144" s="42"/>
      <c r="HW144" s="42"/>
      <c r="HX144" s="42"/>
      <c r="HY144" s="42"/>
      <c r="HZ144" s="42"/>
      <c r="IA144" s="42"/>
      <c r="IB144" s="42"/>
      <c r="IC144" s="42"/>
      <c r="ID144" s="42"/>
      <c r="IE144" s="42"/>
      <c r="IF144" s="42"/>
      <c r="IG144" s="42"/>
      <c r="IH144" s="42"/>
      <c r="II144" s="42"/>
      <c r="IJ144" s="42"/>
      <c r="IK144" s="42"/>
      <c r="IL144" s="42"/>
      <c r="IM144" s="42"/>
      <c r="IN144" s="42"/>
      <c r="IO144" s="42"/>
      <c r="IP144" s="42"/>
      <c r="IQ144" s="42"/>
      <c r="IR144" s="42"/>
      <c r="IS144" s="42"/>
      <c r="IT144" s="42"/>
      <c r="IU144" s="42"/>
      <c r="IV144" s="42"/>
      <c r="IW144" s="42"/>
      <c r="IX144" s="42"/>
      <c r="IY144" s="42"/>
      <c r="IZ144" s="42"/>
      <c r="JA144" s="42"/>
      <c r="JB144" s="42"/>
      <c r="JC144" s="42"/>
      <c r="JD144" s="42"/>
      <c r="JE144" s="42"/>
      <c r="JF144" s="42"/>
      <c r="JG144" s="42"/>
      <c r="JH144" s="42"/>
      <c r="JI144" s="42"/>
      <c r="JJ144" s="42"/>
      <c r="JK144" s="42"/>
      <c r="JL144" s="42"/>
      <c r="JM144" s="42"/>
      <c r="JN144" s="42"/>
      <c r="JO144" s="42"/>
      <c r="JP144" s="42"/>
      <c r="JQ144" s="42"/>
      <c r="JR144" s="42"/>
      <c r="JS144" s="42"/>
      <c r="JT144" s="42"/>
      <c r="JU144" s="42"/>
      <c r="JV144" s="42"/>
      <c r="JW144" s="42"/>
      <c r="JX144" s="42"/>
      <c r="JY144" s="42"/>
      <c r="JZ144" s="42"/>
      <c r="KA144" s="42"/>
      <c r="KB144" s="42"/>
      <c r="KC144" s="42"/>
      <c r="KD144" s="42"/>
      <c r="KE144" s="42"/>
      <c r="KF144" s="42"/>
      <c r="KG144" s="42"/>
      <c r="KH144" s="42"/>
      <c r="KI144" s="42"/>
      <c r="KJ144" s="42"/>
      <c r="KK144" s="42"/>
      <c r="KL144" s="42"/>
      <c r="KM144" s="42"/>
      <c r="KN144" s="42"/>
      <c r="KO144" s="42"/>
      <c r="KP144" s="42"/>
      <c r="KQ144" s="42"/>
      <c r="KR144" s="42"/>
      <c r="KS144" s="42"/>
      <c r="KT144" s="42"/>
      <c r="KU144" s="42"/>
      <c r="KV144" s="42"/>
      <c r="KW144" s="42"/>
      <c r="KX144" s="42"/>
      <c r="KY144" s="42"/>
      <c r="KZ144" s="42"/>
      <c r="LA144" s="42"/>
      <c r="LB144" s="42"/>
      <c r="LC144" s="42"/>
      <c r="LD144" s="42"/>
      <c r="LE144" s="42"/>
      <c r="LF144" s="42"/>
      <c r="LG144" s="42"/>
      <c r="LH144" s="42"/>
      <c r="LI144" s="42"/>
      <c r="LJ144" s="42"/>
      <c r="LK144" s="42"/>
      <c r="LL144" s="42"/>
      <c r="LM144" s="42"/>
      <c r="LN144" s="42"/>
      <c r="LO144" s="42"/>
      <c r="LP144" s="42"/>
      <c r="LQ144" s="42"/>
      <c r="LR144" s="42"/>
      <c r="LS144" s="42"/>
      <c r="LT144" s="42"/>
      <c r="LU144" s="42"/>
      <c r="LV144" s="42"/>
      <c r="LW144" s="42"/>
      <c r="LX144" s="42"/>
      <c r="LY144" s="42"/>
      <c r="LZ144" s="42"/>
      <c r="MA144" s="42"/>
      <c r="MB144" s="42"/>
      <c r="MC144" s="42"/>
      <c r="MD144" s="42"/>
      <c r="ME144" s="42"/>
      <c r="MF144" s="42"/>
      <c r="MG144" s="42"/>
      <c r="MH144" s="42"/>
      <c r="MI144" s="42"/>
      <c r="MJ144" s="42"/>
      <c r="MK144" s="42"/>
      <c r="ML144" s="42"/>
      <c r="MM144" s="42"/>
      <c r="MN144" s="42"/>
      <c r="MO144" s="42"/>
      <c r="MP144" s="42"/>
      <c r="MQ144" s="42"/>
      <c r="MR144" s="42"/>
      <c r="MS144" s="42"/>
      <c r="MT144" s="42"/>
      <c r="MU144" s="42"/>
      <c r="MV144" s="42"/>
      <c r="MW144" s="42"/>
      <c r="MX144" s="42"/>
      <c r="MY144" s="42"/>
      <c r="MZ144" s="42"/>
      <c r="NA144" s="42"/>
      <c r="NB144" s="42"/>
      <c r="NC144" s="42"/>
      <c r="ND144" s="42"/>
      <c r="NE144" s="42"/>
      <c r="NF144" s="42"/>
      <c r="NG144" s="42"/>
      <c r="NH144" s="42"/>
      <c r="NI144" s="42"/>
      <c r="NJ144" s="42"/>
      <c r="NK144" s="42"/>
      <c r="NL144" s="42"/>
      <c r="NM144" s="42"/>
    </row>
    <row r="145" spans="1:377" s="13" customFormat="1" ht="19.5" customHeight="1" x14ac:dyDescent="0.55000000000000004">
      <c r="A145" s="27" t="s">
        <v>31</v>
      </c>
      <c r="B145" s="34">
        <v>0</v>
      </c>
      <c r="C145" s="34">
        <v>0</v>
      </c>
      <c r="D145" s="34">
        <v>0</v>
      </c>
      <c r="E145" s="34">
        <v>0</v>
      </c>
      <c r="F145" s="34">
        <v>0</v>
      </c>
      <c r="G145" s="34">
        <v>0</v>
      </c>
      <c r="H145" s="34">
        <v>0</v>
      </c>
      <c r="I145" s="34">
        <v>0</v>
      </c>
      <c r="J145" s="34">
        <v>0</v>
      </c>
      <c r="K145" s="34">
        <v>0</v>
      </c>
      <c r="L145" s="34">
        <v>0</v>
      </c>
      <c r="M145" s="34">
        <v>0</v>
      </c>
      <c r="N145" s="34">
        <v>0</v>
      </c>
      <c r="O145" s="34">
        <v>0</v>
      </c>
      <c r="P145" s="34">
        <v>0</v>
      </c>
      <c r="Q145" s="34">
        <v>0</v>
      </c>
      <c r="R145" s="34">
        <v>0</v>
      </c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  <c r="FP145" s="42"/>
      <c r="FQ145" s="42"/>
      <c r="FR145" s="42"/>
      <c r="FS145" s="42"/>
      <c r="FT145" s="42"/>
      <c r="FU145" s="42"/>
      <c r="FV145" s="42"/>
      <c r="FW145" s="42"/>
      <c r="FX145" s="42"/>
      <c r="FY145" s="42"/>
      <c r="FZ145" s="42"/>
      <c r="GA145" s="42"/>
      <c r="GB145" s="42"/>
      <c r="GC145" s="42"/>
      <c r="GD145" s="42"/>
      <c r="GE145" s="42"/>
      <c r="GF145" s="42"/>
      <c r="GG145" s="42"/>
      <c r="GH145" s="42"/>
      <c r="GI145" s="42"/>
      <c r="GJ145" s="42"/>
      <c r="GK145" s="42"/>
      <c r="GL145" s="42"/>
      <c r="GM145" s="42"/>
      <c r="GN145" s="42"/>
      <c r="GO145" s="42"/>
      <c r="GP145" s="42"/>
      <c r="GQ145" s="42"/>
      <c r="GR145" s="42"/>
      <c r="GS145" s="42"/>
      <c r="GT145" s="42"/>
      <c r="GU145" s="42"/>
      <c r="GV145" s="42"/>
      <c r="GW145" s="42"/>
      <c r="GX145" s="42"/>
      <c r="GY145" s="42"/>
      <c r="GZ145" s="42"/>
      <c r="HA145" s="42"/>
      <c r="HB145" s="42"/>
      <c r="HC145" s="42"/>
      <c r="HD145" s="42"/>
      <c r="HE145" s="42"/>
      <c r="HF145" s="42"/>
      <c r="HG145" s="42"/>
      <c r="HH145" s="42"/>
      <c r="HI145" s="42"/>
      <c r="HJ145" s="42"/>
      <c r="HK145" s="42"/>
      <c r="HL145" s="42"/>
      <c r="HM145" s="42"/>
      <c r="HN145" s="42"/>
      <c r="HO145" s="42"/>
      <c r="HP145" s="42"/>
      <c r="HQ145" s="42"/>
      <c r="HR145" s="42"/>
      <c r="HS145" s="42"/>
      <c r="HT145" s="42"/>
      <c r="HU145" s="42"/>
      <c r="HV145" s="42"/>
      <c r="HW145" s="42"/>
      <c r="HX145" s="42"/>
      <c r="HY145" s="42"/>
      <c r="HZ145" s="42"/>
      <c r="IA145" s="42"/>
      <c r="IB145" s="42"/>
      <c r="IC145" s="42"/>
      <c r="ID145" s="42"/>
      <c r="IE145" s="42"/>
      <c r="IF145" s="42"/>
      <c r="IG145" s="42"/>
      <c r="IH145" s="42"/>
      <c r="II145" s="42"/>
      <c r="IJ145" s="42"/>
      <c r="IK145" s="42"/>
      <c r="IL145" s="42"/>
      <c r="IM145" s="42"/>
      <c r="IN145" s="42"/>
      <c r="IO145" s="42"/>
      <c r="IP145" s="42"/>
      <c r="IQ145" s="42"/>
      <c r="IR145" s="42"/>
      <c r="IS145" s="42"/>
      <c r="IT145" s="42"/>
      <c r="IU145" s="42"/>
      <c r="IV145" s="42"/>
      <c r="IW145" s="42"/>
      <c r="IX145" s="42"/>
      <c r="IY145" s="42"/>
      <c r="IZ145" s="42"/>
      <c r="JA145" s="42"/>
      <c r="JB145" s="42"/>
      <c r="JC145" s="42"/>
      <c r="JD145" s="42"/>
      <c r="JE145" s="42"/>
      <c r="JF145" s="42"/>
      <c r="JG145" s="42"/>
      <c r="JH145" s="42"/>
      <c r="JI145" s="42"/>
      <c r="JJ145" s="42"/>
      <c r="JK145" s="42"/>
      <c r="JL145" s="42"/>
      <c r="JM145" s="42"/>
      <c r="JN145" s="42"/>
      <c r="JO145" s="42"/>
      <c r="JP145" s="42"/>
      <c r="JQ145" s="42"/>
      <c r="JR145" s="42"/>
      <c r="JS145" s="42"/>
      <c r="JT145" s="42"/>
      <c r="JU145" s="42"/>
      <c r="JV145" s="42"/>
      <c r="JW145" s="42"/>
      <c r="JX145" s="42"/>
      <c r="JY145" s="42"/>
      <c r="JZ145" s="42"/>
      <c r="KA145" s="42"/>
      <c r="KB145" s="42"/>
      <c r="KC145" s="42"/>
      <c r="KD145" s="42"/>
      <c r="KE145" s="42"/>
      <c r="KF145" s="42"/>
      <c r="KG145" s="42"/>
      <c r="KH145" s="42"/>
      <c r="KI145" s="42"/>
      <c r="KJ145" s="42"/>
      <c r="KK145" s="42"/>
      <c r="KL145" s="42"/>
      <c r="KM145" s="42"/>
      <c r="KN145" s="42"/>
      <c r="KO145" s="42"/>
      <c r="KP145" s="42"/>
      <c r="KQ145" s="42"/>
      <c r="KR145" s="42"/>
      <c r="KS145" s="42"/>
      <c r="KT145" s="42"/>
      <c r="KU145" s="42"/>
      <c r="KV145" s="42"/>
      <c r="KW145" s="42"/>
      <c r="KX145" s="42"/>
      <c r="KY145" s="42"/>
      <c r="KZ145" s="42"/>
      <c r="LA145" s="42"/>
      <c r="LB145" s="42"/>
      <c r="LC145" s="42"/>
      <c r="LD145" s="42"/>
      <c r="LE145" s="42"/>
      <c r="LF145" s="42"/>
      <c r="LG145" s="42"/>
      <c r="LH145" s="42"/>
      <c r="LI145" s="42"/>
      <c r="LJ145" s="42"/>
      <c r="LK145" s="42"/>
      <c r="LL145" s="42"/>
      <c r="LM145" s="42"/>
      <c r="LN145" s="42"/>
      <c r="LO145" s="42"/>
      <c r="LP145" s="42"/>
      <c r="LQ145" s="42"/>
      <c r="LR145" s="42"/>
      <c r="LS145" s="42"/>
      <c r="LT145" s="42"/>
      <c r="LU145" s="42"/>
      <c r="LV145" s="42"/>
      <c r="LW145" s="42"/>
      <c r="LX145" s="42"/>
      <c r="LY145" s="42"/>
      <c r="LZ145" s="42"/>
      <c r="MA145" s="42"/>
      <c r="MB145" s="42"/>
      <c r="MC145" s="42"/>
      <c r="MD145" s="42"/>
      <c r="ME145" s="42"/>
      <c r="MF145" s="42"/>
      <c r="MG145" s="42"/>
      <c r="MH145" s="42"/>
      <c r="MI145" s="42"/>
      <c r="MJ145" s="42"/>
      <c r="MK145" s="42"/>
      <c r="ML145" s="42"/>
      <c r="MM145" s="42"/>
      <c r="MN145" s="42"/>
      <c r="MO145" s="42"/>
      <c r="MP145" s="42"/>
      <c r="MQ145" s="42"/>
      <c r="MR145" s="42"/>
      <c r="MS145" s="42"/>
      <c r="MT145" s="42"/>
      <c r="MU145" s="42"/>
      <c r="MV145" s="42"/>
      <c r="MW145" s="42"/>
      <c r="MX145" s="42"/>
      <c r="MY145" s="42"/>
      <c r="MZ145" s="42"/>
      <c r="NA145" s="42"/>
      <c r="NB145" s="42"/>
      <c r="NC145" s="42"/>
      <c r="ND145" s="42"/>
      <c r="NE145" s="42"/>
      <c r="NF145" s="42"/>
      <c r="NG145" s="42"/>
      <c r="NH145" s="42"/>
      <c r="NI145" s="42"/>
      <c r="NJ145" s="42"/>
      <c r="NK145" s="42"/>
      <c r="NL145" s="42"/>
      <c r="NM145" s="42"/>
    </row>
    <row r="146" spans="1:377" s="13" customFormat="1" ht="19.5" customHeight="1" x14ac:dyDescent="0.55000000000000004">
      <c r="A146" s="27" t="s">
        <v>32</v>
      </c>
      <c r="B146" s="34">
        <f t="shared" ref="B146:R146" si="263">SUM(B147:B148)</f>
        <v>10700</v>
      </c>
      <c r="C146" s="34">
        <f t="shared" si="263"/>
        <v>0</v>
      </c>
      <c r="D146" s="34">
        <f t="shared" si="263"/>
        <v>0</v>
      </c>
      <c r="E146" s="34">
        <f t="shared" si="263"/>
        <v>0</v>
      </c>
      <c r="F146" s="34">
        <f t="shared" si="263"/>
        <v>0</v>
      </c>
      <c r="G146" s="34">
        <f t="shared" si="263"/>
        <v>0</v>
      </c>
      <c r="H146" s="34">
        <f t="shared" si="263"/>
        <v>10700</v>
      </c>
      <c r="I146" s="34">
        <f t="shared" si="263"/>
        <v>0</v>
      </c>
      <c r="J146" s="34">
        <f t="shared" si="263"/>
        <v>10700</v>
      </c>
      <c r="K146" s="34">
        <f t="shared" si="263"/>
        <v>0</v>
      </c>
      <c r="L146" s="34">
        <f t="shared" si="263"/>
        <v>0</v>
      </c>
      <c r="M146" s="34">
        <f t="shared" si="263"/>
        <v>0</v>
      </c>
      <c r="N146" s="34">
        <f t="shared" si="263"/>
        <v>0</v>
      </c>
      <c r="O146" s="34">
        <f t="shared" si="263"/>
        <v>0</v>
      </c>
      <c r="P146" s="34">
        <f t="shared" si="263"/>
        <v>0</v>
      </c>
      <c r="Q146" s="34">
        <f t="shared" si="263"/>
        <v>0</v>
      </c>
      <c r="R146" s="34">
        <f t="shared" si="263"/>
        <v>0</v>
      </c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  <c r="FP146" s="42"/>
      <c r="FQ146" s="42"/>
      <c r="FR146" s="42"/>
      <c r="FS146" s="42"/>
      <c r="FT146" s="42"/>
      <c r="FU146" s="42"/>
      <c r="FV146" s="42"/>
      <c r="FW146" s="42"/>
      <c r="FX146" s="42"/>
      <c r="FY146" s="42"/>
      <c r="FZ146" s="42"/>
      <c r="GA146" s="42"/>
      <c r="GB146" s="42"/>
      <c r="GC146" s="42"/>
      <c r="GD146" s="42"/>
      <c r="GE146" s="42"/>
      <c r="GF146" s="42"/>
      <c r="GG146" s="42"/>
      <c r="GH146" s="42"/>
      <c r="GI146" s="42"/>
      <c r="GJ146" s="42"/>
      <c r="GK146" s="42"/>
      <c r="GL146" s="42"/>
      <c r="GM146" s="42"/>
      <c r="GN146" s="42"/>
      <c r="GO146" s="42"/>
      <c r="GP146" s="42"/>
      <c r="GQ146" s="42"/>
      <c r="GR146" s="42"/>
      <c r="GS146" s="42"/>
      <c r="GT146" s="42"/>
      <c r="GU146" s="42"/>
      <c r="GV146" s="42"/>
      <c r="GW146" s="42"/>
      <c r="GX146" s="42"/>
      <c r="GY146" s="42"/>
      <c r="GZ146" s="42"/>
      <c r="HA146" s="42"/>
      <c r="HB146" s="42"/>
      <c r="HC146" s="42"/>
      <c r="HD146" s="42"/>
      <c r="HE146" s="42"/>
      <c r="HF146" s="42"/>
      <c r="HG146" s="42"/>
      <c r="HH146" s="42"/>
      <c r="HI146" s="42"/>
      <c r="HJ146" s="42"/>
      <c r="HK146" s="42"/>
      <c r="HL146" s="42"/>
      <c r="HM146" s="42"/>
      <c r="HN146" s="42"/>
      <c r="HO146" s="42"/>
      <c r="HP146" s="42"/>
      <c r="HQ146" s="42"/>
      <c r="HR146" s="42"/>
      <c r="HS146" s="42"/>
      <c r="HT146" s="42"/>
      <c r="HU146" s="42"/>
      <c r="HV146" s="42"/>
      <c r="HW146" s="42"/>
      <c r="HX146" s="42"/>
      <c r="HY146" s="42"/>
      <c r="HZ146" s="42"/>
      <c r="IA146" s="42"/>
      <c r="IB146" s="42"/>
      <c r="IC146" s="42"/>
      <c r="ID146" s="42"/>
      <c r="IE146" s="42"/>
      <c r="IF146" s="42"/>
      <c r="IG146" s="42"/>
      <c r="IH146" s="42"/>
      <c r="II146" s="42"/>
      <c r="IJ146" s="42"/>
      <c r="IK146" s="42"/>
      <c r="IL146" s="42"/>
      <c r="IM146" s="42"/>
      <c r="IN146" s="42"/>
      <c r="IO146" s="42"/>
      <c r="IP146" s="42"/>
      <c r="IQ146" s="42"/>
      <c r="IR146" s="42"/>
      <c r="IS146" s="42"/>
      <c r="IT146" s="42"/>
      <c r="IU146" s="42"/>
      <c r="IV146" s="42"/>
      <c r="IW146" s="42"/>
      <c r="IX146" s="42"/>
      <c r="IY146" s="42"/>
      <c r="IZ146" s="42"/>
      <c r="JA146" s="42"/>
      <c r="JB146" s="42"/>
      <c r="JC146" s="42"/>
      <c r="JD146" s="42"/>
      <c r="JE146" s="42"/>
      <c r="JF146" s="42"/>
      <c r="JG146" s="42"/>
      <c r="JH146" s="42"/>
      <c r="JI146" s="42"/>
      <c r="JJ146" s="42"/>
      <c r="JK146" s="42"/>
      <c r="JL146" s="42"/>
      <c r="JM146" s="42"/>
      <c r="JN146" s="42"/>
      <c r="JO146" s="42"/>
      <c r="JP146" s="42"/>
      <c r="JQ146" s="42"/>
      <c r="JR146" s="42"/>
      <c r="JS146" s="42"/>
      <c r="JT146" s="42"/>
      <c r="JU146" s="42"/>
      <c r="JV146" s="42"/>
      <c r="JW146" s="42"/>
      <c r="JX146" s="42"/>
      <c r="JY146" s="42"/>
      <c r="JZ146" s="42"/>
      <c r="KA146" s="42"/>
      <c r="KB146" s="42"/>
      <c r="KC146" s="42"/>
      <c r="KD146" s="42"/>
      <c r="KE146" s="42"/>
      <c r="KF146" s="42"/>
      <c r="KG146" s="42"/>
      <c r="KH146" s="42"/>
      <c r="KI146" s="42"/>
      <c r="KJ146" s="42"/>
      <c r="KK146" s="42"/>
      <c r="KL146" s="42"/>
      <c r="KM146" s="42"/>
      <c r="KN146" s="42"/>
      <c r="KO146" s="42"/>
      <c r="KP146" s="42"/>
      <c r="KQ146" s="42"/>
      <c r="KR146" s="42"/>
      <c r="KS146" s="42"/>
      <c r="KT146" s="42"/>
      <c r="KU146" s="42"/>
      <c r="KV146" s="42"/>
      <c r="KW146" s="42"/>
      <c r="KX146" s="42"/>
      <c r="KY146" s="42"/>
      <c r="KZ146" s="42"/>
      <c r="LA146" s="42"/>
      <c r="LB146" s="42"/>
      <c r="LC146" s="42"/>
      <c r="LD146" s="42"/>
      <c r="LE146" s="42"/>
      <c r="LF146" s="42"/>
      <c r="LG146" s="42"/>
      <c r="LH146" s="42"/>
      <c r="LI146" s="42"/>
      <c r="LJ146" s="42"/>
      <c r="LK146" s="42"/>
      <c r="LL146" s="42"/>
      <c r="LM146" s="42"/>
      <c r="LN146" s="42"/>
      <c r="LO146" s="42"/>
      <c r="LP146" s="42"/>
      <c r="LQ146" s="42"/>
      <c r="LR146" s="42"/>
      <c r="LS146" s="42"/>
      <c r="LT146" s="42"/>
      <c r="LU146" s="42"/>
      <c r="LV146" s="42"/>
      <c r="LW146" s="42"/>
      <c r="LX146" s="42"/>
      <c r="LY146" s="42"/>
      <c r="LZ146" s="42"/>
      <c r="MA146" s="42"/>
      <c r="MB146" s="42"/>
      <c r="MC146" s="42"/>
      <c r="MD146" s="42"/>
      <c r="ME146" s="42"/>
      <c r="MF146" s="42"/>
      <c r="MG146" s="42"/>
      <c r="MH146" s="42"/>
      <c r="MI146" s="42"/>
      <c r="MJ146" s="42"/>
      <c r="MK146" s="42"/>
      <c r="ML146" s="42"/>
      <c r="MM146" s="42"/>
      <c r="MN146" s="42"/>
      <c r="MO146" s="42"/>
      <c r="MP146" s="42"/>
      <c r="MQ146" s="42"/>
      <c r="MR146" s="42"/>
      <c r="MS146" s="42"/>
      <c r="MT146" s="42"/>
      <c r="MU146" s="42"/>
      <c r="MV146" s="42"/>
      <c r="MW146" s="42"/>
      <c r="MX146" s="42"/>
      <c r="MY146" s="42"/>
      <c r="MZ146" s="42"/>
      <c r="NA146" s="42"/>
      <c r="NB146" s="42"/>
      <c r="NC146" s="42"/>
      <c r="ND146" s="42"/>
      <c r="NE146" s="42"/>
      <c r="NF146" s="42"/>
      <c r="NG146" s="42"/>
      <c r="NH146" s="42"/>
      <c r="NI146" s="42"/>
      <c r="NJ146" s="42"/>
      <c r="NK146" s="42"/>
      <c r="NL146" s="42"/>
      <c r="NM146" s="42"/>
    </row>
    <row r="147" spans="1:377" s="13" customFormat="1" ht="19.5" customHeight="1" x14ac:dyDescent="0.55000000000000004">
      <c r="A147" s="25" t="s">
        <v>33</v>
      </c>
      <c r="B147" s="34">
        <f t="shared" ref="B147:B148" si="264">SUM(F147+J147+N147+R147)</f>
        <v>7700</v>
      </c>
      <c r="C147" s="52">
        <f>+โครงการ2!C132</f>
        <v>0</v>
      </c>
      <c r="D147" s="52">
        <f>+โครงการ2!D132</f>
        <v>0</v>
      </c>
      <c r="E147" s="52">
        <f>+โครงการ2!E132</f>
        <v>0</v>
      </c>
      <c r="F147" s="34">
        <f t="shared" ref="F147:F148" si="265">SUM(C147:E147)</f>
        <v>0</v>
      </c>
      <c r="G147" s="52">
        <f>+โครงการ2!G132</f>
        <v>0</v>
      </c>
      <c r="H147" s="52">
        <f>+โครงการ2!H132</f>
        <v>7700</v>
      </c>
      <c r="I147" s="52">
        <f>+โครงการ2!I132</f>
        <v>0</v>
      </c>
      <c r="J147" s="34">
        <f t="shared" ref="J147:J148" si="266">SUM(G147:I147)</f>
        <v>7700</v>
      </c>
      <c r="K147" s="52">
        <f>+โครงการ2!K132</f>
        <v>0</v>
      </c>
      <c r="L147" s="52">
        <f>+โครงการ2!L132</f>
        <v>0</v>
      </c>
      <c r="M147" s="52">
        <f>+โครงการ2!M132</f>
        <v>0</v>
      </c>
      <c r="N147" s="34">
        <f t="shared" ref="N147:N148" si="267">SUM(K147:M147)</f>
        <v>0</v>
      </c>
      <c r="O147" s="52">
        <f>+โครงการ2!O132</f>
        <v>0</v>
      </c>
      <c r="P147" s="52">
        <f>+โครงการ2!P132</f>
        <v>0</v>
      </c>
      <c r="Q147" s="52">
        <f>+โครงการ2!Q132</f>
        <v>0</v>
      </c>
      <c r="R147" s="34">
        <f t="shared" ref="R147:R148" si="268">SUM(O147:Q147)</f>
        <v>0</v>
      </c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  <c r="FP147" s="42"/>
      <c r="FQ147" s="42"/>
      <c r="FR147" s="42"/>
      <c r="FS147" s="42"/>
      <c r="FT147" s="42"/>
      <c r="FU147" s="42"/>
      <c r="FV147" s="42"/>
      <c r="FW147" s="42"/>
      <c r="FX147" s="42"/>
      <c r="FY147" s="42"/>
      <c r="FZ147" s="42"/>
      <c r="GA147" s="42"/>
      <c r="GB147" s="42"/>
      <c r="GC147" s="42"/>
      <c r="GD147" s="42"/>
      <c r="GE147" s="42"/>
      <c r="GF147" s="42"/>
      <c r="GG147" s="42"/>
      <c r="GH147" s="42"/>
      <c r="GI147" s="42"/>
      <c r="GJ147" s="42"/>
      <c r="GK147" s="42"/>
      <c r="GL147" s="42"/>
      <c r="GM147" s="42"/>
      <c r="GN147" s="42"/>
      <c r="GO147" s="42"/>
      <c r="GP147" s="42"/>
      <c r="GQ147" s="42"/>
      <c r="GR147" s="42"/>
      <c r="GS147" s="42"/>
      <c r="GT147" s="42"/>
      <c r="GU147" s="42"/>
      <c r="GV147" s="42"/>
      <c r="GW147" s="42"/>
      <c r="GX147" s="42"/>
      <c r="GY147" s="42"/>
      <c r="GZ147" s="42"/>
      <c r="HA147" s="42"/>
      <c r="HB147" s="42"/>
      <c r="HC147" s="42"/>
      <c r="HD147" s="42"/>
      <c r="HE147" s="42"/>
      <c r="HF147" s="42"/>
      <c r="HG147" s="42"/>
      <c r="HH147" s="42"/>
      <c r="HI147" s="42"/>
      <c r="HJ147" s="42"/>
      <c r="HK147" s="42"/>
      <c r="HL147" s="42"/>
      <c r="HM147" s="42"/>
      <c r="HN147" s="42"/>
      <c r="HO147" s="42"/>
      <c r="HP147" s="42"/>
      <c r="HQ147" s="42"/>
      <c r="HR147" s="42"/>
      <c r="HS147" s="42"/>
      <c r="HT147" s="42"/>
      <c r="HU147" s="42"/>
      <c r="HV147" s="42"/>
      <c r="HW147" s="42"/>
      <c r="HX147" s="42"/>
      <c r="HY147" s="42"/>
      <c r="HZ147" s="42"/>
      <c r="IA147" s="42"/>
      <c r="IB147" s="42"/>
      <c r="IC147" s="42"/>
      <c r="ID147" s="42"/>
      <c r="IE147" s="42"/>
      <c r="IF147" s="42"/>
      <c r="IG147" s="42"/>
      <c r="IH147" s="42"/>
      <c r="II147" s="42"/>
      <c r="IJ147" s="42"/>
      <c r="IK147" s="42"/>
      <c r="IL147" s="42"/>
      <c r="IM147" s="42"/>
      <c r="IN147" s="42"/>
      <c r="IO147" s="42"/>
      <c r="IP147" s="42"/>
      <c r="IQ147" s="42"/>
      <c r="IR147" s="42"/>
      <c r="IS147" s="42"/>
      <c r="IT147" s="42"/>
      <c r="IU147" s="42"/>
      <c r="IV147" s="42"/>
      <c r="IW147" s="42"/>
      <c r="IX147" s="42"/>
      <c r="IY147" s="42"/>
      <c r="IZ147" s="42"/>
      <c r="JA147" s="42"/>
      <c r="JB147" s="42"/>
      <c r="JC147" s="42"/>
      <c r="JD147" s="42"/>
      <c r="JE147" s="42"/>
      <c r="JF147" s="42"/>
      <c r="JG147" s="42"/>
      <c r="JH147" s="42"/>
      <c r="JI147" s="42"/>
      <c r="JJ147" s="42"/>
      <c r="JK147" s="42"/>
      <c r="JL147" s="42"/>
      <c r="JM147" s="42"/>
      <c r="JN147" s="42"/>
      <c r="JO147" s="42"/>
      <c r="JP147" s="42"/>
      <c r="JQ147" s="42"/>
      <c r="JR147" s="42"/>
      <c r="JS147" s="42"/>
      <c r="JT147" s="42"/>
      <c r="JU147" s="42"/>
      <c r="JV147" s="42"/>
      <c r="JW147" s="42"/>
      <c r="JX147" s="42"/>
      <c r="JY147" s="42"/>
      <c r="JZ147" s="42"/>
      <c r="KA147" s="42"/>
      <c r="KB147" s="42"/>
      <c r="KC147" s="42"/>
      <c r="KD147" s="42"/>
      <c r="KE147" s="42"/>
      <c r="KF147" s="42"/>
      <c r="KG147" s="42"/>
      <c r="KH147" s="42"/>
      <c r="KI147" s="42"/>
      <c r="KJ147" s="42"/>
      <c r="KK147" s="42"/>
      <c r="KL147" s="42"/>
      <c r="KM147" s="42"/>
      <c r="KN147" s="42"/>
      <c r="KO147" s="42"/>
      <c r="KP147" s="42"/>
      <c r="KQ147" s="42"/>
      <c r="KR147" s="42"/>
      <c r="KS147" s="42"/>
      <c r="KT147" s="42"/>
      <c r="KU147" s="42"/>
      <c r="KV147" s="42"/>
      <c r="KW147" s="42"/>
      <c r="KX147" s="42"/>
      <c r="KY147" s="42"/>
      <c r="KZ147" s="42"/>
      <c r="LA147" s="42"/>
      <c r="LB147" s="42"/>
      <c r="LC147" s="42"/>
      <c r="LD147" s="42"/>
      <c r="LE147" s="42"/>
      <c r="LF147" s="42"/>
      <c r="LG147" s="42"/>
      <c r="LH147" s="42"/>
      <c r="LI147" s="42"/>
      <c r="LJ147" s="42"/>
      <c r="LK147" s="42"/>
      <c r="LL147" s="42"/>
      <c r="LM147" s="42"/>
      <c r="LN147" s="42"/>
      <c r="LO147" s="42"/>
      <c r="LP147" s="42"/>
      <c r="LQ147" s="42"/>
      <c r="LR147" s="42"/>
      <c r="LS147" s="42"/>
      <c r="LT147" s="42"/>
      <c r="LU147" s="42"/>
      <c r="LV147" s="42"/>
      <c r="LW147" s="42"/>
      <c r="LX147" s="42"/>
      <c r="LY147" s="42"/>
      <c r="LZ147" s="42"/>
      <c r="MA147" s="42"/>
      <c r="MB147" s="42"/>
      <c r="MC147" s="42"/>
      <c r="MD147" s="42"/>
      <c r="ME147" s="42"/>
      <c r="MF147" s="42"/>
      <c r="MG147" s="42"/>
      <c r="MH147" s="42"/>
      <c r="MI147" s="42"/>
      <c r="MJ147" s="42"/>
      <c r="MK147" s="42"/>
      <c r="ML147" s="42"/>
      <c r="MM147" s="42"/>
      <c r="MN147" s="42"/>
      <c r="MO147" s="42"/>
      <c r="MP147" s="42"/>
      <c r="MQ147" s="42"/>
      <c r="MR147" s="42"/>
      <c r="MS147" s="42"/>
      <c r="MT147" s="42"/>
      <c r="MU147" s="42"/>
      <c r="MV147" s="42"/>
      <c r="MW147" s="42"/>
      <c r="MX147" s="42"/>
      <c r="MY147" s="42"/>
      <c r="MZ147" s="42"/>
      <c r="NA147" s="42"/>
      <c r="NB147" s="42"/>
      <c r="NC147" s="42"/>
      <c r="ND147" s="42"/>
      <c r="NE147" s="42"/>
      <c r="NF147" s="42"/>
      <c r="NG147" s="42"/>
      <c r="NH147" s="42"/>
      <c r="NI147" s="42"/>
      <c r="NJ147" s="42"/>
      <c r="NK147" s="42"/>
      <c r="NL147" s="42"/>
      <c r="NM147" s="42"/>
    </row>
    <row r="148" spans="1:377" s="13" customFormat="1" ht="19.5" customHeight="1" x14ac:dyDescent="0.55000000000000004">
      <c r="A148" s="25" t="s">
        <v>34</v>
      </c>
      <c r="B148" s="34">
        <f t="shared" si="264"/>
        <v>3000</v>
      </c>
      <c r="C148" s="52">
        <f>+โครงการ2!C133</f>
        <v>0</v>
      </c>
      <c r="D148" s="52">
        <f>+โครงการ2!D133</f>
        <v>0</v>
      </c>
      <c r="E148" s="52">
        <f>+โครงการ2!E133</f>
        <v>0</v>
      </c>
      <c r="F148" s="34">
        <f t="shared" si="265"/>
        <v>0</v>
      </c>
      <c r="G148" s="52">
        <f>+โครงการ2!G133</f>
        <v>0</v>
      </c>
      <c r="H148" s="52">
        <f>+โครงการ2!H133</f>
        <v>3000</v>
      </c>
      <c r="I148" s="52">
        <f>+โครงการ2!I133</f>
        <v>0</v>
      </c>
      <c r="J148" s="34">
        <f t="shared" si="266"/>
        <v>3000</v>
      </c>
      <c r="K148" s="52">
        <f>+โครงการ2!K133</f>
        <v>0</v>
      </c>
      <c r="L148" s="52">
        <f>+โครงการ2!L133</f>
        <v>0</v>
      </c>
      <c r="M148" s="52">
        <f>+โครงการ2!M133</f>
        <v>0</v>
      </c>
      <c r="N148" s="34">
        <f t="shared" si="267"/>
        <v>0</v>
      </c>
      <c r="O148" s="52">
        <f>+โครงการ2!O133</f>
        <v>0</v>
      </c>
      <c r="P148" s="52">
        <f>+โครงการ2!P133</f>
        <v>0</v>
      </c>
      <c r="Q148" s="52">
        <f>+โครงการ2!Q133</f>
        <v>0</v>
      </c>
      <c r="R148" s="34">
        <f t="shared" si="268"/>
        <v>0</v>
      </c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  <c r="FP148" s="42"/>
      <c r="FQ148" s="42"/>
      <c r="FR148" s="42"/>
      <c r="FS148" s="42"/>
      <c r="FT148" s="42"/>
      <c r="FU148" s="42"/>
      <c r="FV148" s="42"/>
      <c r="FW148" s="42"/>
      <c r="FX148" s="42"/>
      <c r="FY148" s="42"/>
      <c r="FZ148" s="42"/>
      <c r="GA148" s="42"/>
      <c r="GB148" s="42"/>
      <c r="GC148" s="42"/>
      <c r="GD148" s="42"/>
      <c r="GE148" s="42"/>
      <c r="GF148" s="42"/>
      <c r="GG148" s="42"/>
      <c r="GH148" s="42"/>
      <c r="GI148" s="42"/>
      <c r="GJ148" s="42"/>
      <c r="GK148" s="42"/>
      <c r="GL148" s="42"/>
      <c r="GM148" s="42"/>
      <c r="GN148" s="42"/>
      <c r="GO148" s="42"/>
      <c r="GP148" s="42"/>
      <c r="GQ148" s="42"/>
      <c r="GR148" s="42"/>
      <c r="GS148" s="42"/>
      <c r="GT148" s="42"/>
      <c r="GU148" s="42"/>
      <c r="GV148" s="42"/>
      <c r="GW148" s="42"/>
      <c r="GX148" s="42"/>
      <c r="GY148" s="42"/>
      <c r="GZ148" s="42"/>
      <c r="HA148" s="42"/>
      <c r="HB148" s="42"/>
      <c r="HC148" s="42"/>
      <c r="HD148" s="42"/>
      <c r="HE148" s="42"/>
      <c r="HF148" s="42"/>
      <c r="HG148" s="42"/>
      <c r="HH148" s="42"/>
      <c r="HI148" s="42"/>
      <c r="HJ148" s="42"/>
      <c r="HK148" s="42"/>
      <c r="HL148" s="42"/>
      <c r="HM148" s="42"/>
      <c r="HN148" s="42"/>
      <c r="HO148" s="42"/>
      <c r="HP148" s="42"/>
      <c r="HQ148" s="42"/>
      <c r="HR148" s="42"/>
      <c r="HS148" s="42"/>
      <c r="HT148" s="42"/>
      <c r="HU148" s="42"/>
      <c r="HV148" s="42"/>
      <c r="HW148" s="42"/>
      <c r="HX148" s="42"/>
      <c r="HY148" s="42"/>
      <c r="HZ148" s="42"/>
      <c r="IA148" s="42"/>
      <c r="IB148" s="42"/>
      <c r="IC148" s="42"/>
      <c r="ID148" s="42"/>
      <c r="IE148" s="42"/>
      <c r="IF148" s="42"/>
      <c r="IG148" s="42"/>
      <c r="IH148" s="42"/>
      <c r="II148" s="42"/>
      <c r="IJ148" s="42"/>
      <c r="IK148" s="42"/>
      <c r="IL148" s="42"/>
      <c r="IM148" s="42"/>
      <c r="IN148" s="42"/>
      <c r="IO148" s="42"/>
      <c r="IP148" s="42"/>
      <c r="IQ148" s="42"/>
      <c r="IR148" s="42"/>
      <c r="IS148" s="42"/>
      <c r="IT148" s="42"/>
      <c r="IU148" s="42"/>
      <c r="IV148" s="42"/>
      <c r="IW148" s="42"/>
      <c r="IX148" s="42"/>
      <c r="IY148" s="42"/>
      <c r="IZ148" s="42"/>
      <c r="JA148" s="42"/>
      <c r="JB148" s="42"/>
      <c r="JC148" s="42"/>
      <c r="JD148" s="42"/>
      <c r="JE148" s="42"/>
      <c r="JF148" s="42"/>
      <c r="JG148" s="42"/>
      <c r="JH148" s="42"/>
      <c r="JI148" s="42"/>
      <c r="JJ148" s="42"/>
      <c r="JK148" s="42"/>
      <c r="JL148" s="42"/>
      <c r="JM148" s="42"/>
      <c r="JN148" s="42"/>
      <c r="JO148" s="42"/>
      <c r="JP148" s="42"/>
      <c r="JQ148" s="42"/>
      <c r="JR148" s="42"/>
      <c r="JS148" s="42"/>
      <c r="JT148" s="42"/>
      <c r="JU148" s="42"/>
      <c r="JV148" s="42"/>
      <c r="JW148" s="42"/>
      <c r="JX148" s="42"/>
      <c r="JY148" s="42"/>
      <c r="JZ148" s="42"/>
      <c r="KA148" s="42"/>
      <c r="KB148" s="42"/>
      <c r="KC148" s="42"/>
      <c r="KD148" s="42"/>
      <c r="KE148" s="42"/>
      <c r="KF148" s="42"/>
      <c r="KG148" s="42"/>
      <c r="KH148" s="42"/>
      <c r="KI148" s="42"/>
      <c r="KJ148" s="42"/>
      <c r="KK148" s="42"/>
      <c r="KL148" s="42"/>
      <c r="KM148" s="42"/>
      <c r="KN148" s="42"/>
      <c r="KO148" s="42"/>
      <c r="KP148" s="42"/>
      <c r="KQ148" s="42"/>
      <c r="KR148" s="42"/>
      <c r="KS148" s="42"/>
      <c r="KT148" s="42"/>
      <c r="KU148" s="42"/>
      <c r="KV148" s="42"/>
      <c r="KW148" s="42"/>
      <c r="KX148" s="42"/>
      <c r="KY148" s="42"/>
      <c r="KZ148" s="42"/>
      <c r="LA148" s="42"/>
      <c r="LB148" s="42"/>
      <c r="LC148" s="42"/>
      <c r="LD148" s="42"/>
      <c r="LE148" s="42"/>
      <c r="LF148" s="42"/>
      <c r="LG148" s="42"/>
      <c r="LH148" s="42"/>
      <c r="LI148" s="42"/>
      <c r="LJ148" s="42"/>
      <c r="LK148" s="42"/>
      <c r="LL148" s="42"/>
      <c r="LM148" s="42"/>
      <c r="LN148" s="42"/>
      <c r="LO148" s="42"/>
      <c r="LP148" s="42"/>
      <c r="LQ148" s="42"/>
      <c r="LR148" s="42"/>
      <c r="LS148" s="42"/>
      <c r="LT148" s="42"/>
      <c r="LU148" s="42"/>
      <c r="LV148" s="42"/>
      <c r="LW148" s="42"/>
      <c r="LX148" s="42"/>
      <c r="LY148" s="42"/>
      <c r="LZ148" s="42"/>
      <c r="MA148" s="42"/>
      <c r="MB148" s="42"/>
      <c r="MC148" s="42"/>
      <c r="MD148" s="42"/>
      <c r="ME148" s="42"/>
      <c r="MF148" s="42"/>
      <c r="MG148" s="42"/>
      <c r="MH148" s="42"/>
      <c r="MI148" s="42"/>
      <c r="MJ148" s="42"/>
      <c r="MK148" s="42"/>
      <c r="ML148" s="42"/>
      <c r="MM148" s="42"/>
      <c r="MN148" s="42"/>
      <c r="MO148" s="42"/>
      <c r="MP148" s="42"/>
      <c r="MQ148" s="42"/>
      <c r="MR148" s="42"/>
      <c r="MS148" s="42"/>
      <c r="MT148" s="42"/>
      <c r="MU148" s="42"/>
      <c r="MV148" s="42"/>
      <c r="MW148" s="42"/>
      <c r="MX148" s="42"/>
      <c r="MY148" s="42"/>
      <c r="MZ148" s="42"/>
      <c r="NA148" s="42"/>
      <c r="NB148" s="42"/>
      <c r="NC148" s="42"/>
      <c r="ND148" s="42"/>
      <c r="NE148" s="42"/>
      <c r="NF148" s="42"/>
      <c r="NG148" s="42"/>
      <c r="NH148" s="42"/>
      <c r="NI148" s="42"/>
      <c r="NJ148" s="42"/>
      <c r="NK148" s="42"/>
      <c r="NL148" s="42"/>
      <c r="NM148" s="42"/>
    </row>
    <row r="149" spans="1:377" s="13" customFormat="1" ht="19.5" customHeight="1" x14ac:dyDescent="0.55000000000000004">
      <c r="A149" s="27" t="s">
        <v>35</v>
      </c>
      <c r="B149" s="34">
        <f t="shared" ref="B149:R149" si="269">SUM(B150:B153)</f>
        <v>17800</v>
      </c>
      <c r="C149" s="34">
        <f t="shared" si="269"/>
        <v>0</v>
      </c>
      <c r="D149" s="34">
        <f t="shared" si="269"/>
        <v>0</v>
      </c>
      <c r="E149" s="34">
        <f t="shared" si="269"/>
        <v>0</v>
      </c>
      <c r="F149" s="34">
        <f t="shared" si="269"/>
        <v>0</v>
      </c>
      <c r="G149" s="34">
        <f t="shared" si="269"/>
        <v>0</v>
      </c>
      <c r="H149" s="34">
        <f t="shared" si="269"/>
        <v>7800</v>
      </c>
      <c r="I149" s="34">
        <f t="shared" si="269"/>
        <v>0</v>
      </c>
      <c r="J149" s="34">
        <f t="shared" si="269"/>
        <v>7800</v>
      </c>
      <c r="K149" s="34">
        <f t="shared" si="269"/>
        <v>10000</v>
      </c>
      <c r="L149" s="34">
        <f t="shared" si="269"/>
        <v>0</v>
      </c>
      <c r="M149" s="34">
        <f t="shared" si="269"/>
        <v>0</v>
      </c>
      <c r="N149" s="34">
        <f t="shared" si="269"/>
        <v>10000</v>
      </c>
      <c r="O149" s="34">
        <f t="shared" si="269"/>
        <v>0</v>
      </c>
      <c r="P149" s="34">
        <f t="shared" si="269"/>
        <v>0</v>
      </c>
      <c r="Q149" s="34">
        <f t="shared" si="269"/>
        <v>0</v>
      </c>
      <c r="R149" s="34">
        <f t="shared" si="269"/>
        <v>0</v>
      </c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  <c r="FP149" s="42"/>
      <c r="FQ149" s="42"/>
      <c r="FR149" s="42"/>
      <c r="FS149" s="42"/>
      <c r="FT149" s="42"/>
      <c r="FU149" s="42"/>
      <c r="FV149" s="42"/>
      <c r="FW149" s="42"/>
      <c r="FX149" s="42"/>
      <c r="FY149" s="42"/>
      <c r="FZ149" s="42"/>
      <c r="GA149" s="42"/>
      <c r="GB149" s="42"/>
      <c r="GC149" s="42"/>
      <c r="GD149" s="42"/>
      <c r="GE149" s="42"/>
      <c r="GF149" s="42"/>
      <c r="GG149" s="42"/>
      <c r="GH149" s="42"/>
      <c r="GI149" s="42"/>
      <c r="GJ149" s="42"/>
      <c r="GK149" s="42"/>
      <c r="GL149" s="42"/>
      <c r="GM149" s="42"/>
      <c r="GN149" s="42"/>
      <c r="GO149" s="42"/>
      <c r="GP149" s="42"/>
      <c r="GQ149" s="42"/>
      <c r="GR149" s="42"/>
      <c r="GS149" s="42"/>
      <c r="GT149" s="42"/>
      <c r="GU149" s="42"/>
      <c r="GV149" s="42"/>
      <c r="GW149" s="42"/>
      <c r="GX149" s="42"/>
      <c r="GY149" s="42"/>
      <c r="GZ149" s="42"/>
      <c r="HA149" s="42"/>
      <c r="HB149" s="42"/>
      <c r="HC149" s="42"/>
      <c r="HD149" s="42"/>
      <c r="HE149" s="42"/>
      <c r="HF149" s="42"/>
      <c r="HG149" s="42"/>
      <c r="HH149" s="42"/>
      <c r="HI149" s="42"/>
      <c r="HJ149" s="42"/>
      <c r="HK149" s="42"/>
      <c r="HL149" s="42"/>
      <c r="HM149" s="42"/>
      <c r="HN149" s="42"/>
      <c r="HO149" s="42"/>
      <c r="HP149" s="42"/>
      <c r="HQ149" s="42"/>
      <c r="HR149" s="42"/>
      <c r="HS149" s="42"/>
      <c r="HT149" s="42"/>
      <c r="HU149" s="42"/>
      <c r="HV149" s="42"/>
      <c r="HW149" s="42"/>
      <c r="HX149" s="42"/>
      <c r="HY149" s="42"/>
      <c r="HZ149" s="42"/>
      <c r="IA149" s="42"/>
      <c r="IB149" s="42"/>
      <c r="IC149" s="42"/>
      <c r="ID149" s="42"/>
      <c r="IE149" s="42"/>
      <c r="IF149" s="42"/>
      <c r="IG149" s="42"/>
      <c r="IH149" s="42"/>
      <c r="II149" s="42"/>
      <c r="IJ149" s="42"/>
      <c r="IK149" s="42"/>
      <c r="IL149" s="42"/>
      <c r="IM149" s="42"/>
      <c r="IN149" s="42"/>
      <c r="IO149" s="42"/>
      <c r="IP149" s="42"/>
      <c r="IQ149" s="42"/>
      <c r="IR149" s="42"/>
      <c r="IS149" s="42"/>
      <c r="IT149" s="42"/>
      <c r="IU149" s="42"/>
      <c r="IV149" s="42"/>
      <c r="IW149" s="42"/>
      <c r="IX149" s="42"/>
      <c r="IY149" s="42"/>
      <c r="IZ149" s="42"/>
      <c r="JA149" s="42"/>
      <c r="JB149" s="42"/>
      <c r="JC149" s="42"/>
      <c r="JD149" s="42"/>
      <c r="JE149" s="42"/>
      <c r="JF149" s="42"/>
      <c r="JG149" s="42"/>
      <c r="JH149" s="42"/>
      <c r="JI149" s="42"/>
      <c r="JJ149" s="42"/>
      <c r="JK149" s="42"/>
      <c r="JL149" s="42"/>
      <c r="JM149" s="42"/>
      <c r="JN149" s="42"/>
      <c r="JO149" s="42"/>
      <c r="JP149" s="42"/>
      <c r="JQ149" s="42"/>
      <c r="JR149" s="42"/>
      <c r="JS149" s="42"/>
      <c r="JT149" s="42"/>
      <c r="JU149" s="42"/>
      <c r="JV149" s="42"/>
      <c r="JW149" s="42"/>
      <c r="JX149" s="42"/>
      <c r="JY149" s="42"/>
      <c r="JZ149" s="42"/>
      <c r="KA149" s="42"/>
      <c r="KB149" s="42"/>
      <c r="KC149" s="42"/>
      <c r="KD149" s="42"/>
      <c r="KE149" s="42"/>
      <c r="KF149" s="42"/>
      <c r="KG149" s="42"/>
      <c r="KH149" s="42"/>
      <c r="KI149" s="42"/>
      <c r="KJ149" s="42"/>
      <c r="KK149" s="42"/>
      <c r="KL149" s="42"/>
      <c r="KM149" s="42"/>
      <c r="KN149" s="42"/>
      <c r="KO149" s="42"/>
      <c r="KP149" s="42"/>
      <c r="KQ149" s="42"/>
      <c r="KR149" s="42"/>
      <c r="KS149" s="42"/>
      <c r="KT149" s="42"/>
      <c r="KU149" s="42"/>
      <c r="KV149" s="42"/>
      <c r="KW149" s="42"/>
      <c r="KX149" s="42"/>
      <c r="KY149" s="42"/>
      <c r="KZ149" s="42"/>
      <c r="LA149" s="42"/>
      <c r="LB149" s="42"/>
      <c r="LC149" s="42"/>
      <c r="LD149" s="42"/>
      <c r="LE149" s="42"/>
      <c r="LF149" s="42"/>
      <c r="LG149" s="42"/>
      <c r="LH149" s="42"/>
      <c r="LI149" s="42"/>
      <c r="LJ149" s="42"/>
      <c r="LK149" s="42"/>
      <c r="LL149" s="42"/>
      <c r="LM149" s="42"/>
      <c r="LN149" s="42"/>
      <c r="LO149" s="42"/>
      <c r="LP149" s="42"/>
      <c r="LQ149" s="42"/>
      <c r="LR149" s="42"/>
      <c r="LS149" s="42"/>
      <c r="LT149" s="42"/>
      <c r="LU149" s="42"/>
      <c r="LV149" s="42"/>
      <c r="LW149" s="42"/>
      <c r="LX149" s="42"/>
      <c r="LY149" s="42"/>
      <c r="LZ149" s="42"/>
      <c r="MA149" s="42"/>
      <c r="MB149" s="42"/>
      <c r="MC149" s="42"/>
      <c r="MD149" s="42"/>
      <c r="ME149" s="42"/>
      <c r="MF149" s="42"/>
      <c r="MG149" s="42"/>
      <c r="MH149" s="42"/>
      <c r="MI149" s="42"/>
      <c r="MJ149" s="42"/>
      <c r="MK149" s="42"/>
      <c r="ML149" s="42"/>
      <c r="MM149" s="42"/>
      <c r="MN149" s="42"/>
      <c r="MO149" s="42"/>
      <c r="MP149" s="42"/>
      <c r="MQ149" s="42"/>
      <c r="MR149" s="42"/>
      <c r="MS149" s="42"/>
      <c r="MT149" s="42"/>
      <c r="MU149" s="42"/>
      <c r="MV149" s="42"/>
      <c r="MW149" s="42"/>
      <c r="MX149" s="42"/>
      <c r="MY149" s="42"/>
      <c r="MZ149" s="42"/>
      <c r="NA149" s="42"/>
      <c r="NB149" s="42"/>
      <c r="NC149" s="42"/>
      <c r="ND149" s="42"/>
      <c r="NE149" s="42"/>
      <c r="NF149" s="42"/>
      <c r="NG149" s="42"/>
      <c r="NH149" s="42"/>
      <c r="NI149" s="42"/>
      <c r="NJ149" s="42"/>
      <c r="NK149" s="42"/>
      <c r="NL149" s="42"/>
      <c r="NM149" s="42"/>
    </row>
    <row r="150" spans="1:377" s="13" customFormat="1" ht="19.5" customHeight="1" x14ac:dyDescent="0.55000000000000004">
      <c r="A150" s="25" t="s">
        <v>36</v>
      </c>
      <c r="B150" s="34">
        <f t="shared" ref="B150:B153" si="270">SUM(F150+J150+N150+R150)</f>
        <v>3300</v>
      </c>
      <c r="C150" s="52">
        <f>+โครงการ2!C135</f>
        <v>0</v>
      </c>
      <c r="D150" s="52">
        <f>+โครงการ2!D135</f>
        <v>0</v>
      </c>
      <c r="E150" s="52">
        <f>+โครงการ2!E135</f>
        <v>0</v>
      </c>
      <c r="F150" s="34">
        <f t="shared" ref="F150:F153" si="271">SUM(C150:E150)</f>
        <v>0</v>
      </c>
      <c r="G150" s="52">
        <f>+โครงการ2!G135</f>
        <v>0</v>
      </c>
      <c r="H150" s="52">
        <f>+โครงการ2!H135</f>
        <v>3300</v>
      </c>
      <c r="I150" s="52">
        <f>+โครงการ2!I135</f>
        <v>0</v>
      </c>
      <c r="J150" s="34">
        <f t="shared" ref="J150:J153" si="272">SUM(G150:I150)</f>
        <v>3300</v>
      </c>
      <c r="K150" s="52">
        <f>+โครงการ2!K135</f>
        <v>0</v>
      </c>
      <c r="L150" s="52">
        <f>+โครงการ2!L135</f>
        <v>0</v>
      </c>
      <c r="M150" s="52">
        <f>+โครงการ2!M135</f>
        <v>0</v>
      </c>
      <c r="N150" s="34">
        <f t="shared" ref="N150:N153" si="273">SUM(K150:M150)</f>
        <v>0</v>
      </c>
      <c r="O150" s="52">
        <f>+โครงการ2!O135</f>
        <v>0</v>
      </c>
      <c r="P150" s="52">
        <f>+โครงการ2!P135</f>
        <v>0</v>
      </c>
      <c r="Q150" s="52">
        <f>+โครงการ2!Q135</f>
        <v>0</v>
      </c>
      <c r="R150" s="34">
        <f t="shared" ref="R150:R153" si="274">SUM(O150:Q150)</f>
        <v>0</v>
      </c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  <c r="FP150" s="42"/>
      <c r="FQ150" s="42"/>
      <c r="FR150" s="42"/>
      <c r="FS150" s="42"/>
      <c r="FT150" s="42"/>
      <c r="FU150" s="42"/>
      <c r="FV150" s="42"/>
      <c r="FW150" s="42"/>
      <c r="FX150" s="42"/>
      <c r="FY150" s="42"/>
      <c r="FZ150" s="42"/>
      <c r="GA150" s="42"/>
      <c r="GB150" s="42"/>
      <c r="GC150" s="42"/>
      <c r="GD150" s="42"/>
      <c r="GE150" s="42"/>
      <c r="GF150" s="42"/>
      <c r="GG150" s="42"/>
      <c r="GH150" s="42"/>
      <c r="GI150" s="42"/>
      <c r="GJ150" s="42"/>
      <c r="GK150" s="42"/>
      <c r="GL150" s="42"/>
      <c r="GM150" s="42"/>
      <c r="GN150" s="42"/>
      <c r="GO150" s="42"/>
      <c r="GP150" s="42"/>
      <c r="GQ150" s="42"/>
      <c r="GR150" s="42"/>
      <c r="GS150" s="42"/>
      <c r="GT150" s="42"/>
      <c r="GU150" s="42"/>
      <c r="GV150" s="42"/>
      <c r="GW150" s="42"/>
      <c r="GX150" s="42"/>
      <c r="GY150" s="42"/>
      <c r="GZ150" s="42"/>
      <c r="HA150" s="42"/>
      <c r="HB150" s="42"/>
      <c r="HC150" s="42"/>
      <c r="HD150" s="42"/>
      <c r="HE150" s="42"/>
      <c r="HF150" s="42"/>
      <c r="HG150" s="42"/>
      <c r="HH150" s="42"/>
      <c r="HI150" s="42"/>
      <c r="HJ150" s="42"/>
      <c r="HK150" s="42"/>
      <c r="HL150" s="42"/>
      <c r="HM150" s="42"/>
      <c r="HN150" s="42"/>
      <c r="HO150" s="42"/>
      <c r="HP150" s="42"/>
      <c r="HQ150" s="42"/>
      <c r="HR150" s="42"/>
      <c r="HS150" s="42"/>
      <c r="HT150" s="42"/>
      <c r="HU150" s="42"/>
      <c r="HV150" s="42"/>
      <c r="HW150" s="42"/>
      <c r="HX150" s="42"/>
      <c r="HY150" s="42"/>
      <c r="HZ150" s="42"/>
      <c r="IA150" s="42"/>
      <c r="IB150" s="42"/>
      <c r="IC150" s="42"/>
      <c r="ID150" s="42"/>
      <c r="IE150" s="42"/>
      <c r="IF150" s="42"/>
      <c r="IG150" s="42"/>
      <c r="IH150" s="42"/>
      <c r="II150" s="42"/>
      <c r="IJ150" s="42"/>
      <c r="IK150" s="42"/>
      <c r="IL150" s="42"/>
      <c r="IM150" s="42"/>
      <c r="IN150" s="42"/>
      <c r="IO150" s="42"/>
      <c r="IP150" s="42"/>
      <c r="IQ150" s="42"/>
      <c r="IR150" s="42"/>
      <c r="IS150" s="42"/>
      <c r="IT150" s="42"/>
      <c r="IU150" s="42"/>
      <c r="IV150" s="42"/>
      <c r="IW150" s="42"/>
      <c r="IX150" s="42"/>
      <c r="IY150" s="42"/>
      <c r="IZ150" s="42"/>
      <c r="JA150" s="42"/>
      <c r="JB150" s="42"/>
      <c r="JC150" s="42"/>
      <c r="JD150" s="42"/>
      <c r="JE150" s="42"/>
      <c r="JF150" s="42"/>
      <c r="JG150" s="42"/>
      <c r="JH150" s="42"/>
      <c r="JI150" s="42"/>
      <c r="JJ150" s="42"/>
      <c r="JK150" s="42"/>
      <c r="JL150" s="42"/>
      <c r="JM150" s="42"/>
      <c r="JN150" s="42"/>
      <c r="JO150" s="42"/>
      <c r="JP150" s="42"/>
      <c r="JQ150" s="42"/>
      <c r="JR150" s="42"/>
      <c r="JS150" s="42"/>
      <c r="JT150" s="42"/>
      <c r="JU150" s="42"/>
      <c r="JV150" s="42"/>
      <c r="JW150" s="42"/>
      <c r="JX150" s="42"/>
      <c r="JY150" s="42"/>
      <c r="JZ150" s="42"/>
      <c r="KA150" s="42"/>
      <c r="KB150" s="42"/>
      <c r="KC150" s="42"/>
      <c r="KD150" s="42"/>
      <c r="KE150" s="42"/>
      <c r="KF150" s="42"/>
      <c r="KG150" s="42"/>
      <c r="KH150" s="42"/>
      <c r="KI150" s="42"/>
      <c r="KJ150" s="42"/>
      <c r="KK150" s="42"/>
      <c r="KL150" s="42"/>
      <c r="KM150" s="42"/>
      <c r="KN150" s="42"/>
      <c r="KO150" s="42"/>
      <c r="KP150" s="42"/>
      <c r="KQ150" s="42"/>
      <c r="KR150" s="42"/>
      <c r="KS150" s="42"/>
      <c r="KT150" s="42"/>
      <c r="KU150" s="42"/>
      <c r="KV150" s="42"/>
      <c r="KW150" s="42"/>
      <c r="KX150" s="42"/>
      <c r="KY150" s="42"/>
      <c r="KZ150" s="42"/>
      <c r="LA150" s="42"/>
      <c r="LB150" s="42"/>
      <c r="LC150" s="42"/>
      <c r="LD150" s="42"/>
      <c r="LE150" s="42"/>
      <c r="LF150" s="42"/>
      <c r="LG150" s="42"/>
      <c r="LH150" s="42"/>
      <c r="LI150" s="42"/>
      <c r="LJ150" s="42"/>
      <c r="LK150" s="42"/>
      <c r="LL150" s="42"/>
      <c r="LM150" s="42"/>
      <c r="LN150" s="42"/>
      <c r="LO150" s="42"/>
      <c r="LP150" s="42"/>
      <c r="LQ150" s="42"/>
      <c r="LR150" s="42"/>
      <c r="LS150" s="42"/>
      <c r="LT150" s="42"/>
      <c r="LU150" s="42"/>
      <c r="LV150" s="42"/>
      <c r="LW150" s="42"/>
      <c r="LX150" s="42"/>
      <c r="LY150" s="42"/>
      <c r="LZ150" s="42"/>
      <c r="MA150" s="42"/>
      <c r="MB150" s="42"/>
      <c r="MC150" s="42"/>
      <c r="MD150" s="42"/>
      <c r="ME150" s="42"/>
      <c r="MF150" s="42"/>
      <c r="MG150" s="42"/>
      <c r="MH150" s="42"/>
      <c r="MI150" s="42"/>
      <c r="MJ150" s="42"/>
      <c r="MK150" s="42"/>
      <c r="ML150" s="42"/>
      <c r="MM150" s="42"/>
      <c r="MN150" s="42"/>
      <c r="MO150" s="42"/>
      <c r="MP150" s="42"/>
      <c r="MQ150" s="42"/>
      <c r="MR150" s="42"/>
      <c r="MS150" s="42"/>
      <c r="MT150" s="42"/>
      <c r="MU150" s="42"/>
      <c r="MV150" s="42"/>
      <c r="MW150" s="42"/>
      <c r="MX150" s="42"/>
      <c r="MY150" s="42"/>
      <c r="MZ150" s="42"/>
      <c r="NA150" s="42"/>
      <c r="NB150" s="42"/>
      <c r="NC150" s="42"/>
      <c r="ND150" s="42"/>
      <c r="NE150" s="42"/>
      <c r="NF150" s="42"/>
      <c r="NG150" s="42"/>
      <c r="NH150" s="42"/>
      <c r="NI150" s="42"/>
      <c r="NJ150" s="42"/>
      <c r="NK150" s="42"/>
      <c r="NL150" s="42"/>
      <c r="NM150" s="42"/>
    </row>
    <row r="151" spans="1:377" s="13" customFormat="1" ht="19.5" customHeight="1" x14ac:dyDescent="0.55000000000000004">
      <c r="A151" s="25" t="s">
        <v>37</v>
      </c>
      <c r="B151" s="34">
        <f t="shared" si="270"/>
        <v>10000</v>
      </c>
      <c r="C151" s="52">
        <f>+โครงการ2!C136</f>
        <v>0</v>
      </c>
      <c r="D151" s="52">
        <f>+โครงการ2!D136</f>
        <v>0</v>
      </c>
      <c r="E151" s="52">
        <f>+โครงการ2!E136</f>
        <v>0</v>
      </c>
      <c r="F151" s="34">
        <f t="shared" si="271"/>
        <v>0</v>
      </c>
      <c r="G151" s="52">
        <f>+โครงการ2!G136</f>
        <v>0</v>
      </c>
      <c r="H151" s="52">
        <f>+โครงการ2!H136</f>
        <v>0</v>
      </c>
      <c r="I151" s="52">
        <f>+โครงการ2!I136</f>
        <v>0</v>
      </c>
      <c r="J151" s="34">
        <f t="shared" si="272"/>
        <v>0</v>
      </c>
      <c r="K151" s="52">
        <f>+โครงการ2!K136</f>
        <v>10000</v>
      </c>
      <c r="L151" s="52">
        <f>+โครงการ2!L136</f>
        <v>0</v>
      </c>
      <c r="M151" s="52">
        <f>+โครงการ2!M136</f>
        <v>0</v>
      </c>
      <c r="N151" s="34">
        <f t="shared" si="273"/>
        <v>10000</v>
      </c>
      <c r="O151" s="52">
        <f>+โครงการ2!O136</f>
        <v>0</v>
      </c>
      <c r="P151" s="52">
        <f>+โครงการ2!P136</f>
        <v>0</v>
      </c>
      <c r="Q151" s="52">
        <f>+โครงการ2!Q136</f>
        <v>0</v>
      </c>
      <c r="R151" s="34">
        <f t="shared" si="274"/>
        <v>0</v>
      </c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  <c r="FP151" s="42"/>
      <c r="FQ151" s="42"/>
      <c r="FR151" s="42"/>
      <c r="FS151" s="42"/>
      <c r="FT151" s="42"/>
      <c r="FU151" s="42"/>
      <c r="FV151" s="42"/>
      <c r="FW151" s="42"/>
      <c r="FX151" s="42"/>
      <c r="FY151" s="42"/>
      <c r="FZ151" s="42"/>
      <c r="GA151" s="42"/>
      <c r="GB151" s="42"/>
      <c r="GC151" s="42"/>
      <c r="GD151" s="42"/>
      <c r="GE151" s="42"/>
      <c r="GF151" s="42"/>
      <c r="GG151" s="42"/>
      <c r="GH151" s="42"/>
      <c r="GI151" s="42"/>
      <c r="GJ151" s="42"/>
      <c r="GK151" s="42"/>
      <c r="GL151" s="42"/>
      <c r="GM151" s="42"/>
      <c r="GN151" s="42"/>
      <c r="GO151" s="42"/>
      <c r="GP151" s="42"/>
      <c r="GQ151" s="42"/>
      <c r="GR151" s="42"/>
      <c r="GS151" s="42"/>
      <c r="GT151" s="42"/>
      <c r="GU151" s="42"/>
      <c r="GV151" s="42"/>
      <c r="GW151" s="42"/>
      <c r="GX151" s="42"/>
      <c r="GY151" s="42"/>
      <c r="GZ151" s="42"/>
      <c r="HA151" s="42"/>
      <c r="HB151" s="42"/>
      <c r="HC151" s="42"/>
      <c r="HD151" s="42"/>
      <c r="HE151" s="42"/>
      <c r="HF151" s="42"/>
      <c r="HG151" s="42"/>
      <c r="HH151" s="42"/>
      <c r="HI151" s="42"/>
      <c r="HJ151" s="42"/>
      <c r="HK151" s="42"/>
      <c r="HL151" s="42"/>
      <c r="HM151" s="42"/>
      <c r="HN151" s="42"/>
      <c r="HO151" s="42"/>
      <c r="HP151" s="42"/>
      <c r="HQ151" s="42"/>
      <c r="HR151" s="42"/>
      <c r="HS151" s="42"/>
      <c r="HT151" s="42"/>
      <c r="HU151" s="42"/>
      <c r="HV151" s="42"/>
      <c r="HW151" s="42"/>
      <c r="HX151" s="42"/>
      <c r="HY151" s="42"/>
      <c r="HZ151" s="42"/>
      <c r="IA151" s="42"/>
      <c r="IB151" s="42"/>
      <c r="IC151" s="42"/>
      <c r="ID151" s="42"/>
      <c r="IE151" s="42"/>
      <c r="IF151" s="42"/>
      <c r="IG151" s="42"/>
      <c r="IH151" s="42"/>
      <c r="II151" s="42"/>
      <c r="IJ151" s="42"/>
      <c r="IK151" s="42"/>
      <c r="IL151" s="42"/>
      <c r="IM151" s="42"/>
      <c r="IN151" s="42"/>
      <c r="IO151" s="42"/>
      <c r="IP151" s="42"/>
      <c r="IQ151" s="42"/>
      <c r="IR151" s="42"/>
      <c r="IS151" s="42"/>
      <c r="IT151" s="42"/>
      <c r="IU151" s="42"/>
      <c r="IV151" s="42"/>
      <c r="IW151" s="42"/>
      <c r="IX151" s="42"/>
      <c r="IY151" s="42"/>
      <c r="IZ151" s="42"/>
      <c r="JA151" s="42"/>
      <c r="JB151" s="42"/>
      <c r="JC151" s="42"/>
      <c r="JD151" s="42"/>
      <c r="JE151" s="42"/>
      <c r="JF151" s="42"/>
      <c r="JG151" s="42"/>
      <c r="JH151" s="42"/>
      <c r="JI151" s="42"/>
      <c r="JJ151" s="42"/>
      <c r="JK151" s="42"/>
      <c r="JL151" s="42"/>
      <c r="JM151" s="42"/>
      <c r="JN151" s="42"/>
      <c r="JO151" s="42"/>
      <c r="JP151" s="42"/>
      <c r="JQ151" s="42"/>
      <c r="JR151" s="42"/>
      <c r="JS151" s="42"/>
      <c r="JT151" s="42"/>
      <c r="JU151" s="42"/>
      <c r="JV151" s="42"/>
      <c r="JW151" s="42"/>
      <c r="JX151" s="42"/>
      <c r="JY151" s="42"/>
      <c r="JZ151" s="42"/>
      <c r="KA151" s="42"/>
      <c r="KB151" s="42"/>
      <c r="KC151" s="42"/>
      <c r="KD151" s="42"/>
      <c r="KE151" s="42"/>
      <c r="KF151" s="42"/>
      <c r="KG151" s="42"/>
      <c r="KH151" s="42"/>
      <c r="KI151" s="42"/>
      <c r="KJ151" s="42"/>
      <c r="KK151" s="42"/>
      <c r="KL151" s="42"/>
      <c r="KM151" s="42"/>
      <c r="KN151" s="42"/>
      <c r="KO151" s="42"/>
      <c r="KP151" s="42"/>
      <c r="KQ151" s="42"/>
      <c r="KR151" s="42"/>
      <c r="KS151" s="42"/>
      <c r="KT151" s="42"/>
      <c r="KU151" s="42"/>
      <c r="KV151" s="42"/>
      <c r="KW151" s="42"/>
      <c r="KX151" s="42"/>
      <c r="KY151" s="42"/>
      <c r="KZ151" s="42"/>
      <c r="LA151" s="42"/>
      <c r="LB151" s="42"/>
      <c r="LC151" s="42"/>
      <c r="LD151" s="42"/>
      <c r="LE151" s="42"/>
      <c r="LF151" s="42"/>
      <c r="LG151" s="42"/>
      <c r="LH151" s="42"/>
      <c r="LI151" s="42"/>
      <c r="LJ151" s="42"/>
      <c r="LK151" s="42"/>
      <c r="LL151" s="42"/>
      <c r="LM151" s="42"/>
      <c r="LN151" s="42"/>
      <c r="LO151" s="42"/>
      <c r="LP151" s="42"/>
      <c r="LQ151" s="42"/>
      <c r="LR151" s="42"/>
      <c r="LS151" s="42"/>
      <c r="LT151" s="42"/>
      <c r="LU151" s="42"/>
      <c r="LV151" s="42"/>
      <c r="LW151" s="42"/>
      <c r="LX151" s="42"/>
      <c r="LY151" s="42"/>
      <c r="LZ151" s="42"/>
      <c r="MA151" s="42"/>
      <c r="MB151" s="42"/>
      <c r="MC151" s="42"/>
      <c r="MD151" s="42"/>
      <c r="ME151" s="42"/>
      <c r="MF151" s="42"/>
      <c r="MG151" s="42"/>
      <c r="MH151" s="42"/>
      <c r="MI151" s="42"/>
      <c r="MJ151" s="42"/>
      <c r="MK151" s="42"/>
      <c r="ML151" s="42"/>
      <c r="MM151" s="42"/>
      <c r="MN151" s="42"/>
      <c r="MO151" s="42"/>
      <c r="MP151" s="42"/>
      <c r="MQ151" s="42"/>
      <c r="MR151" s="42"/>
      <c r="MS151" s="42"/>
      <c r="MT151" s="42"/>
      <c r="MU151" s="42"/>
      <c r="MV151" s="42"/>
      <c r="MW151" s="42"/>
      <c r="MX151" s="42"/>
      <c r="MY151" s="42"/>
      <c r="MZ151" s="42"/>
      <c r="NA151" s="42"/>
      <c r="NB151" s="42"/>
      <c r="NC151" s="42"/>
      <c r="ND151" s="42"/>
      <c r="NE151" s="42"/>
      <c r="NF151" s="42"/>
      <c r="NG151" s="42"/>
      <c r="NH151" s="42"/>
      <c r="NI151" s="42"/>
      <c r="NJ151" s="42"/>
      <c r="NK151" s="42"/>
      <c r="NL151" s="42"/>
      <c r="NM151" s="42"/>
    </row>
    <row r="152" spans="1:377" s="13" customFormat="1" ht="19.5" customHeight="1" x14ac:dyDescent="0.55000000000000004">
      <c r="A152" s="25" t="s">
        <v>38</v>
      </c>
      <c r="B152" s="34">
        <f t="shared" si="270"/>
        <v>0</v>
      </c>
      <c r="C152" s="52">
        <f>+โครงการ2!C137</f>
        <v>0</v>
      </c>
      <c r="D152" s="52">
        <f>+โครงการ2!D137</f>
        <v>0</v>
      </c>
      <c r="E152" s="52">
        <f>+โครงการ2!E137</f>
        <v>0</v>
      </c>
      <c r="F152" s="34">
        <f t="shared" si="271"/>
        <v>0</v>
      </c>
      <c r="G152" s="52">
        <f>+โครงการ2!G137</f>
        <v>0</v>
      </c>
      <c r="H152" s="52">
        <f>+โครงการ2!H137</f>
        <v>0</v>
      </c>
      <c r="I152" s="52">
        <f>+โครงการ2!I137</f>
        <v>0</v>
      </c>
      <c r="J152" s="34">
        <f t="shared" si="272"/>
        <v>0</v>
      </c>
      <c r="K152" s="52">
        <f>+โครงการ2!K137</f>
        <v>0</v>
      </c>
      <c r="L152" s="52">
        <f>+โครงการ2!L137</f>
        <v>0</v>
      </c>
      <c r="M152" s="52">
        <f>+โครงการ2!M137</f>
        <v>0</v>
      </c>
      <c r="N152" s="34">
        <f t="shared" si="273"/>
        <v>0</v>
      </c>
      <c r="O152" s="52">
        <f>+โครงการ2!O137</f>
        <v>0</v>
      </c>
      <c r="P152" s="52">
        <f>+โครงการ2!P137</f>
        <v>0</v>
      </c>
      <c r="Q152" s="52">
        <f>+โครงการ2!Q137</f>
        <v>0</v>
      </c>
      <c r="R152" s="34">
        <f t="shared" si="274"/>
        <v>0</v>
      </c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  <c r="FP152" s="42"/>
      <c r="FQ152" s="42"/>
      <c r="FR152" s="42"/>
      <c r="FS152" s="42"/>
      <c r="FT152" s="42"/>
      <c r="FU152" s="42"/>
      <c r="FV152" s="42"/>
      <c r="FW152" s="42"/>
      <c r="FX152" s="42"/>
      <c r="FY152" s="42"/>
      <c r="FZ152" s="42"/>
      <c r="GA152" s="42"/>
      <c r="GB152" s="42"/>
      <c r="GC152" s="42"/>
      <c r="GD152" s="42"/>
      <c r="GE152" s="42"/>
      <c r="GF152" s="42"/>
      <c r="GG152" s="42"/>
      <c r="GH152" s="42"/>
      <c r="GI152" s="42"/>
      <c r="GJ152" s="42"/>
      <c r="GK152" s="42"/>
      <c r="GL152" s="42"/>
      <c r="GM152" s="42"/>
      <c r="GN152" s="42"/>
      <c r="GO152" s="42"/>
      <c r="GP152" s="42"/>
      <c r="GQ152" s="42"/>
      <c r="GR152" s="42"/>
      <c r="GS152" s="42"/>
      <c r="GT152" s="42"/>
      <c r="GU152" s="42"/>
      <c r="GV152" s="42"/>
      <c r="GW152" s="42"/>
      <c r="GX152" s="42"/>
      <c r="GY152" s="42"/>
      <c r="GZ152" s="42"/>
      <c r="HA152" s="42"/>
      <c r="HB152" s="42"/>
      <c r="HC152" s="42"/>
      <c r="HD152" s="42"/>
      <c r="HE152" s="42"/>
      <c r="HF152" s="42"/>
      <c r="HG152" s="42"/>
      <c r="HH152" s="42"/>
      <c r="HI152" s="42"/>
      <c r="HJ152" s="42"/>
      <c r="HK152" s="42"/>
      <c r="HL152" s="42"/>
      <c r="HM152" s="42"/>
      <c r="HN152" s="42"/>
      <c r="HO152" s="42"/>
      <c r="HP152" s="42"/>
      <c r="HQ152" s="42"/>
      <c r="HR152" s="42"/>
      <c r="HS152" s="42"/>
      <c r="HT152" s="42"/>
      <c r="HU152" s="42"/>
      <c r="HV152" s="42"/>
      <c r="HW152" s="42"/>
      <c r="HX152" s="42"/>
      <c r="HY152" s="42"/>
      <c r="HZ152" s="42"/>
      <c r="IA152" s="42"/>
      <c r="IB152" s="42"/>
      <c r="IC152" s="42"/>
      <c r="ID152" s="42"/>
      <c r="IE152" s="42"/>
      <c r="IF152" s="42"/>
      <c r="IG152" s="42"/>
      <c r="IH152" s="42"/>
      <c r="II152" s="42"/>
      <c r="IJ152" s="42"/>
      <c r="IK152" s="42"/>
      <c r="IL152" s="42"/>
      <c r="IM152" s="42"/>
      <c r="IN152" s="42"/>
      <c r="IO152" s="42"/>
      <c r="IP152" s="42"/>
      <c r="IQ152" s="42"/>
      <c r="IR152" s="42"/>
      <c r="IS152" s="42"/>
      <c r="IT152" s="42"/>
      <c r="IU152" s="42"/>
      <c r="IV152" s="42"/>
      <c r="IW152" s="42"/>
      <c r="IX152" s="42"/>
      <c r="IY152" s="42"/>
      <c r="IZ152" s="42"/>
      <c r="JA152" s="42"/>
      <c r="JB152" s="42"/>
      <c r="JC152" s="42"/>
      <c r="JD152" s="42"/>
      <c r="JE152" s="42"/>
      <c r="JF152" s="42"/>
      <c r="JG152" s="42"/>
      <c r="JH152" s="42"/>
      <c r="JI152" s="42"/>
      <c r="JJ152" s="42"/>
      <c r="JK152" s="42"/>
      <c r="JL152" s="42"/>
      <c r="JM152" s="42"/>
      <c r="JN152" s="42"/>
      <c r="JO152" s="42"/>
      <c r="JP152" s="42"/>
      <c r="JQ152" s="42"/>
      <c r="JR152" s="42"/>
      <c r="JS152" s="42"/>
      <c r="JT152" s="42"/>
      <c r="JU152" s="42"/>
      <c r="JV152" s="42"/>
      <c r="JW152" s="42"/>
      <c r="JX152" s="42"/>
      <c r="JY152" s="42"/>
      <c r="JZ152" s="42"/>
      <c r="KA152" s="42"/>
      <c r="KB152" s="42"/>
      <c r="KC152" s="42"/>
      <c r="KD152" s="42"/>
      <c r="KE152" s="42"/>
      <c r="KF152" s="42"/>
      <c r="KG152" s="42"/>
      <c r="KH152" s="42"/>
      <c r="KI152" s="42"/>
      <c r="KJ152" s="42"/>
      <c r="KK152" s="42"/>
      <c r="KL152" s="42"/>
      <c r="KM152" s="42"/>
      <c r="KN152" s="42"/>
      <c r="KO152" s="42"/>
      <c r="KP152" s="42"/>
      <c r="KQ152" s="42"/>
      <c r="KR152" s="42"/>
      <c r="KS152" s="42"/>
      <c r="KT152" s="42"/>
      <c r="KU152" s="42"/>
      <c r="KV152" s="42"/>
      <c r="KW152" s="42"/>
      <c r="KX152" s="42"/>
      <c r="KY152" s="42"/>
      <c r="KZ152" s="42"/>
      <c r="LA152" s="42"/>
      <c r="LB152" s="42"/>
      <c r="LC152" s="42"/>
      <c r="LD152" s="42"/>
      <c r="LE152" s="42"/>
      <c r="LF152" s="42"/>
      <c r="LG152" s="42"/>
      <c r="LH152" s="42"/>
      <c r="LI152" s="42"/>
      <c r="LJ152" s="42"/>
      <c r="LK152" s="42"/>
      <c r="LL152" s="42"/>
      <c r="LM152" s="42"/>
      <c r="LN152" s="42"/>
      <c r="LO152" s="42"/>
      <c r="LP152" s="42"/>
      <c r="LQ152" s="42"/>
      <c r="LR152" s="42"/>
      <c r="LS152" s="42"/>
      <c r="LT152" s="42"/>
      <c r="LU152" s="42"/>
      <c r="LV152" s="42"/>
      <c r="LW152" s="42"/>
      <c r="LX152" s="42"/>
      <c r="LY152" s="42"/>
      <c r="LZ152" s="42"/>
      <c r="MA152" s="42"/>
      <c r="MB152" s="42"/>
      <c r="MC152" s="42"/>
      <c r="MD152" s="42"/>
      <c r="ME152" s="42"/>
      <c r="MF152" s="42"/>
      <c r="MG152" s="42"/>
      <c r="MH152" s="42"/>
      <c r="MI152" s="42"/>
      <c r="MJ152" s="42"/>
      <c r="MK152" s="42"/>
      <c r="ML152" s="42"/>
      <c r="MM152" s="42"/>
      <c r="MN152" s="42"/>
      <c r="MO152" s="42"/>
      <c r="MP152" s="42"/>
      <c r="MQ152" s="42"/>
      <c r="MR152" s="42"/>
      <c r="MS152" s="42"/>
      <c r="MT152" s="42"/>
      <c r="MU152" s="42"/>
      <c r="MV152" s="42"/>
      <c r="MW152" s="42"/>
      <c r="MX152" s="42"/>
      <c r="MY152" s="42"/>
      <c r="MZ152" s="42"/>
      <c r="NA152" s="42"/>
      <c r="NB152" s="42"/>
      <c r="NC152" s="42"/>
      <c r="ND152" s="42"/>
      <c r="NE152" s="42"/>
      <c r="NF152" s="42"/>
      <c r="NG152" s="42"/>
      <c r="NH152" s="42"/>
      <c r="NI152" s="42"/>
      <c r="NJ152" s="42"/>
      <c r="NK152" s="42"/>
      <c r="NL152" s="42"/>
      <c r="NM152" s="42"/>
    </row>
    <row r="153" spans="1:377" s="13" customFormat="1" ht="19.5" customHeight="1" x14ac:dyDescent="0.55000000000000004">
      <c r="A153" s="57" t="s">
        <v>39</v>
      </c>
      <c r="B153" s="37">
        <f t="shared" si="270"/>
        <v>4500</v>
      </c>
      <c r="C153" s="59">
        <f>+โครงการ2!C138</f>
        <v>0</v>
      </c>
      <c r="D153" s="59">
        <f>+โครงการ2!D138</f>
        <v>0</v>
      </c>
      <c r="E153" s="59">
        <f>+โครงการ2!E138</f>
        <v>0</v>
      </c>
      <c r="F153" s="37">
        <f t="shared" si="271"/>
        <v>0</v>
      </c>
      <c r="G153" s="59">
        <f>+โครงการ2!G138</f>
        <v>0</v>
      </c>
      <c r="H153" s="59">
        <f>+โครงการ2!H138</f>
        <v>4500</v>
      </c>
      <c r="I153" s="59">
        <f>+โครงการ2!I138</f>
        <v>0</v>
      </c>
      <c r="J153" s="37">
        <f t="shared" si="272"/>
        <v>4500</v>
      </c>
      <c r="K153" s="59">
        <f>+โครงการ2!K138</f>
        <v>0</v>
      </c>
      <c r="L153" s="59">
        <f>+โครงการ2!L138</f>
        <v>0</v>
      </c>
      <c r="M153" s="59">
        <f>+โครงการ2!M138</f>
        <v>0</v>
      </c>
      <c r="N153" s="37">
        <f t="shared" si="273"/>
        <v>0</v>
      </c>
      <c r="O153" s="59">
        <f>+โครงการ2!O138</f>
        <v>0</v>
      </c>
      <c r="P153" s="59">
        <f>+โครงการ2!P138</f>
        <v>0</v>
      </c>
      <c r="Q153" s="59">
        <f>+โครงการ2!Q138</f>
        <v>0</v>
      </c>
      <c r="R153" s="37">
        <f t="shared" si="274"/>
        <v>0</v>
      </c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  <c r="FP153" s="42"/>
      <c r="FQ153" s="42"/>
      <c r="FR153" s="42"/>
      <c r="FS153" s="42"/>
      <c r="FT153" s="42"/>
      <c r="FU153" s="42"/>
      <c r="FV153" s="42"/>
      <c r="FW153" s="42"/>
      <c r="FX153" s="42"/>
      <c r="FY153" s="42"/>
      <c r="FZ153" s="42"/>
      <c r="GA153" s="42"/>
      <c r="GB153" s="42"/>
      <c r="GC153" s="42"/>
      <c r="GD153" s="42"/>
      <c r="GE153" s="42"/>
      <c r="GF153" s="42"/>
      <c r="GG153" s="42"/>
      <c r="GH153" s="42"/>
      <c r="GI153" s="42"/>
      <c r="GJ153" s="42"/>
      <c r="GK153" s="42"/>
      <c r="GL153" s="42"/>
      <c r="GM153" s="42"/>
      <c r="GN153" s="42"/>
      <c r="GO153" s="42"/>
      <c r="GP153" s="42"/>
      <c r="GQ153" s="42"/>
      <c r="GR153" s="42"/>
      <c r="GS153" s="42"/>
      <c r="GT153" s="42"/>
      <c r="GU153" s="42"/>
      <c r="GV153" s="42"/>
      <c r="GW153" s="42"/>
      <c r="GX153" s="42"/>
      <c r="GY153" s="42"/>
      <c r="GZ153" s="42"/>
      <c r="HA153" s="42"/>
      <c r="HB153" s="42"/>
      <c r="HC153" s="42"/>
      <c r="HD153" s="42"/>
      <c r="HE153" s="42"/>
      <c r="HF153" s="42"/>
      <c r="HG153" s="42"/>
      <c r="HH153" s="42"/>
      <c r="HI153" s="42"/>
      <c r="HJ153" s="42"/>
      <c r="HK153" s="42"/>
      <c r="HL153" s="42"/>
      <c r="HM153" s="42"/>
      <c r="HN153" s="42"/>
      <c r="HO153" s="42"/>
      <c r="HP153" s="42"/>
      <c r="HQ153" s="42"/>
      <c r="HR153" s="42"/>
      <c r="HS153" s="42"/>
      <c r="HT153" s="42"/>
      <c r="HU153" s="42"/>
      <c r="HV153" s="42"/>
      <c r="HW153" s="42"/>
      <c r="HX153" s="42"/>
      <c r="HY153" s="42"/>
      <c r="HZ153" s="42"/>
      <c r="IA153" s="42"/>
      <c r="IB153" s="42"/>
      <c r="IC153" s="42"/>
      <c r="ID153" s="42"/>
      <c r="IE153" s="42"/>
      <c r="IF153" s="42"/>
      <c r="IG153" s="42"/>
      <c r="IH153" s="42"/>
      <c r="II153" s="42"/>
      <c r="IJ153" s="42"/>
      <c r="IK153" s="42"/>
      <c r="IL153" s="42"/>
      <c r="IM153" s="42"/>
      <c r="IN153" s="42"/>
      <c r="IO153" s="42"/>
      <c r="IP153" s="42"/>
      <c r="IQ153" s="42"/>
      <c r="IR153" s="42"/>
      <c r="IS153" s="42"/>
      <c r="IT153" s="42"/>
      <c r="IU153" s="42"/>
      <c r="IV153" s="42"/>
      <c r="IW153" s="42"/>
      <c r="IX153" s="42"/>
      <c r="IY153" s="42"/>
      <c r="IZ153" s="42"/>
      <c r="JA153" s="42"/>
      <c r="JB153" s="42"/>
      <c r="JC153" s="42"/>
      <c r="JD153" s="42"/>
      <c r="JE153" s="42"/>
      <c r="JF153" s="42"/>
      <c r="JG153" s="42"/>
      <c r="JH153" s="42"/>
      <c r="JI153" s="42"/>
      <c r="JJ153" s="42"/>
      <c r="JK153" s="42"/>
      <c r="JL153" s="42"/>
      <c r="JM153" s="42"/>
      <c r="JN153" s="42"/>
      <c r="JO153" s="42"/>
      <c r="JP153" s="42"/>
      <c r="JQ153" s="42"/>
      <c r="JR153" s="42"/>
      <c r="JS153" s="42"/>
      <c r="JT153" s="42"/>
      <c r="JU153" s="42"/>
      <c r="JV153" s="42"/>
      <c r="JW153" s="42"/>
      <c r="JX153" s="42"/>
      <c r="JY153" s="42"/>
      <c r="JZ153" s="42"/>
      <c r="KA153" s="42"/>
      <c r="KB153" s="42"/>
      <c r="KC153" s="42"/>
      <c r="KD153" s="42"/>
      <c r="KE153" s="42"/>
      <c r="KF153" s="42"/>
      <c r="KG153" s="42"/>
      <c r="KH153" s="42"/>
      <c r="KI153" s="42"/>
      <c r="KJ153" s="42"/>
      <c r="KK153" s="42"/>
      <c r="KL153" s="42"/>
      <c r="KM153" s="42"/>
      <c r="KN153" s="42"/>
      <c r="KO153" s="42"/>
      <c r="KP153" s="42"/>
      <c r="KQ153" s="42"/>
      <c r="KR153" s="42"/>
      <c r="KS153" s="42"/>
      <c r="KT153" s="42"/>
      <c r="KU153" s="42"/>
      <c r="KV153" s="42"/>
      <c r="KW153" s="42"/>
      <c r="KX153" s="42"/>
      <c r="KY153" s="42"/>
      <c r="KZ153" s="42"/>
      <c r="LA153" s="42"/>
      <c r="LB153" s="42"/>
      <c r="LC153" s="42"/>
      <c r="LD153" s="42"/>
      <c r="LE153" s="42"/>
      <c r="LF153" s="42"/>
      <c r="LG153" s="42"/>
      <c r="LH153" s="42"/>
      <c r="LI153" s="42"/>
      <c r="LJ153" s="42"/>
      <c r="LK153" s="42"/>
      <c r="LL153" s="42"/>
      <c r="LM153" s="42"/>
      <c r="LN153" s="42"/>
      <c r="LO153" s="42"/>
      <c r="LP153" s="42"/>
      <c r="LQ153" s="42"/>
      <c r="LR153" s="42"/>
      <c r="LS153" s="42"/>
      <c r="LT153" s="42"/>
      <c r="LU153" s="42"/>
      <c r="LV153" s="42"/>
      <c r="LW153" s="42"/>
      <c r="LX153" s="42"/>
      <c r="LY153" s="42"/>
      <c r="LZ153" s="42"/>
      <c r="MA153" s="42"/>
      <c r="MB153" s="42"/>
      <c r="MC153" s="42"/>
      <c r="MD153" s="42"/>
      <c r="ME153" s="42"/>
      <c r="MF153" s="42"/>
      <c r="MG153" s="42"/>
      <c r="MH153" s="42"/>
      <c r="MI153" s="42"/>
      <c r="MJ153" s="42"/>
      <c r="MK153" s="42"/>
      <c r="ML153" s="42"/>
      <c r="MM153" s="42"/>
      <c r="MN153" s="42"/>
      <c r="MO153" s="42"/>
      <c r="MP153" s="42"/>
      <c r="MQ153" s="42"/>
      <c r="MR153" s="42"/>
      <c r="MS153" s="42"/>
      <c r="MT153" s="42"/>
      <c r="MU153" s="42"/>
      <c r="MV153" s="42"/>
      <c r="MW153" s="42"/>
      <c r="MX153" s="42"/>
      <c r="MY153" s="42"/>
      <c r="MZ153" s="42"/>
      <c r="NA153" s="42"/>
      <c r="NB153" s="42"/>
      <c r="NC153" s="42"/>
      <c r="ND153" s="42"/>
      <c r="NE153" s="42"/>
      <c r="NF153" s="42"/>
      <c r="NG153" s="42"/>
      <c r="NH153" s="42"/>
      <c r="NI153" s="42"/>
      <c r="NJ153" s="42"/>
      <c r="NK153" s="42"/>
      <c r="NL153" s="42"/>
      <c r="NM153" s="42"/>
    </row>
    <row r="154" spans="1:377" s="13" customFormat="1" ht="24.95" customHeight="1" x14ac:dyDescent="0.55000000000000004">
      <c r="A154" s="49" t="s">
        <v>48</v>
      </c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  <c r="FP154" s="42"/>
      <c r="FQ154" s="42"/>
      <c r="FR154" s="42"/>
      <c r="FS154" s="42"/>
      <c r="FT154" s="42"/>
      <c r="FU154" s="42"/>
      <c r="FV154" s="42"/>
      <c r="FW154" s="42"/>
      <c r="FX154" s="42"/>
      <c r="FY154" s="42"/>
      <c r="FZ154" s="42"/>
      <c r="GA154" s="42"/>
      <c r="GB154" s="42"/>
      <c r="GC154" s="42"/>
      <c r="GD154" s="42"/>
      <c r="GE154" s="42"/>
      <c r="GF154" s="42"/>
      <c r="GG154" s="42"/>
      <c r="GH154" s="42"/>
      <c r="GI154" s="42"/>
      <c r="GJ154" s="42"/>
      <c r="GK154" s="42"/>
      <c r="GL154" s="42"/>
      <c r="GM154" s="42"/>
      <c r="GN154" s="42"/>
      <c r="GO154" s="42"/>
      <c r="GP154" s="42"/>
      <c r="GQ154" s="42"/>
      <c r="GR154" s="42"/>
      <c r="GS154" s="42"/>
      <c r="GT154" s="42"/>
      <c r="GU154" s="42"/>
      <c r="GV154" s="42"/>
      <c r="GW154" s="42"/>
      <c r="GX154" s="42"/>
      <c r="GY154" s="42"/>
      <c r="GZ154" s="42"/>
      <c r="HA154" s="42"/>
      <c r="HB154" s="42"/>
      <c r="HC154" s="42"/>
      <c r="HD154" s="42"/>
      <c r="HE154" s="42"/>
      <c r="HF154" s="42"/>
      <c r="HG154" s="42"/>
      <c r="HH154" s="42"/>
      <c r="HI154" s="42"/>
      <c r="HJ154" s="42"/>
      <c r="HK154" s="42"/>
      <c r="HL154" s="42"/>
      <c r="HM154" s="42"/>
      <c r="HN154" s="42"/>
      <c r="HO154" s="42"/>
      <c r="HP154" s="42"/>
      <c r="HQ154" s="42"/>
      <c r="HR154" s="42"/>
      <c r="HS154" s="42"/>
      <c r="HT154" s="42"/>
      <c r="HU154" s="42"/>
      <c r="HV154" s="42"/>
      <c r="HW154" s="42"/>
      <c r="HX154" s="42"/>
      <c r="HY154" s="42"/>
      <c r="HZ154" s="42"/>
      <c r="IA154" s="42"/>
      <c r="IB154" s="42"/>
      <c r="IC154" s="42"/>
      <c r="ID154" s="42"/>
      <c r="IE154" s="42"/>
      <c r="IF154" s="42"/>
      <c r="IG154" s="42"/>
      <c r="IH154" s="42"/>
      <c r="II154" s="42"/>
      <c r="IJ154" s="42"/>
      <c r="IK154" s="42"/>
      <c r="IL154" s="42"/>
      <c r="IM154" s="42"/>
      <c r="IN154" s="42"/>
      <c r="IO154" s="42"/>
      <c r="IP154" s="42"/>
      <c r="IQ154" s="42"/>
      <c r="IR154" s="42"/>
      <c r="IS154" s="42"/>
      <c r="IT154" s="42"/>
      <c r="IU154" s="42"/>
      <c r="IV154" s="42"/>
      <c r="IW154" s="42"/>
      <c r="IX154" s="42"/>
      <c r="IY154" s="42"/>
      <c r="IZ154" s="42"/>
      <c r="JA154" s="42"/>
      <c r="JB154" s="42"/>
      <c r="JC154" s="42"/>
      <c r="JD154" s="42"/>
      <c r="JE154" s="42"/>
      <c r="JF154" s="42"/>
      <c r="JG154" s="42"/>
      <c r="JH154" s="42"/>
      <c r="JI154" s="42"/>
      <c r="JJ154" s="42"/>
      <c r="JK154" s="42"/>
      <c r="JL154" s="42"/>
      <c r="JM154" s="42"/>
      <c r="JN154" s="42"/>
      <c r="JO154" s="42"/>
      <c r="JP154" s="42"/>
      <c r="JQ154" s="42"/>
      <c r="JR154" s="42"/>
      <c r="JS154" s="42"/>
      <c r="JT154" s="42"/>
      <c r="JU154" s="42"/>
      <c r="JV154" s="42"/>
      <c r="JW154" s="42"/>
      <c r="JX154" s="42"/>
      <c r="JY154" s="42"/>
      <c r="JZ154" s="42"/>
      <c r="KA154" s="42"/>
      <c r="KB154" s="42"/>
      <c r="KC154" s="42"/>
      <c r="KD154" s="42"/>
      <c r="KE154" s="42"/>
      <c r="KF154" s="42"/>
      <c r="KG154" s="42"/>
      <c r="KH154" s="42"/>
      <c r="KI154" s="42"/>
      <c r="KJ154" s="42"/>
      <c r="KK154" s="42"/>
      <c r="KL154" s="42"/>
      <c r="KM154" s="42"/>
      <c r="KN154" s="42"/>
      <c r="KO154" s="42"/>
      <c r="KP154" s="42"/>
      <c r="KQ154" s="42"/>
      <c r="KR154" s="42"/>
      <c r="KS154" s="42"/>
      <c r="KT154" s="42"/>
      <c r="KU154" s="42"/>
      <c r="KV154" s="42"/>
      <c r="KW154" s="42"/>
      <c r="KX154" s="42"/>
      <c r="KY154" s="42"/>
      <c r="KZ154" s="42"/>
      <c r="LA154" s="42"/>
      <c r="LB154" s="42"/>
      <c r="LC154" s="42"/>
      <c r="LD154" s="42"/>
      <c r="LE154" s="42"/>
      <c r="LF154" s="42"/>
      <c r="LG154" s="42"/>
      <c r="LH154" s="42"/>
      <c r="LI154" s="42"/>
      <c r="LJ154" s="42"/>
      <c r="LK154" s="42"/>
      <c r="LL154" s="42"/>
      <c r="LM154" s="42"/>
      <c r="LN154" s="42"/>
      <c r="LO154" s="42"/>
      <c r="LP154" s="42"/>
      <c r="LQ154" s="42"/>
      <c r="LR154" s="42"/>
      <c r="LS154" s="42"/>
      <c r="LT154" s="42"/>
      <c r="LU154" s="42"/>
      <c r="LV154" s="42"/>
      <c r="LW154" s="42"/>
      <c r="LX154" s="42"/>
      <c r="LY154" s="42"/>
      <c r="LZ154" s="42"/>
      <c r="MA154" s="42"/>
      <c r="MB154" s="42"/>
      <c r="MC154" s="42"/>
      <c r="MD154" s="42"/>
      <c r="ME154" s="42"/>
      <c r="MF154" s="42"/>
      <c r="MG154" s="42"/>
      <c r="MH154" s="42"/>
      <c r="MI154" s="42"/>
      <c r="MJ154" s="42"/>
      <c r="MK154" s="42"/>
      <c r="ML154" s="42"/>
      <c r="MM154" s="42"/>
      <c r="MN154" s="42"/>
      <c r="MO154" s="42"/>
      <c r="MP154" s="42"/>
      <c r="MQ154" s="42"/>
      <c r="MR154" s="42"/>
      <c r="MS154" s="42"/>
      <c r="MT154" s="42"/>
      <c r="MU154" s="42"/>
      <c r="MV154" s="42"/>
      <c r="MW154" s="42"/>
      <c r="MX154" s="42"/>
      <c r="MY154" s="42"/>
      <c r="MZ154" s="42"/>
      <c r="NA154" s="42"/>
      <c r="NB154" s="42"/>
      <c r="NC154" s="42"/>
      <c r="ND154" s="42"/>
      <c r="NE154" s="42"/>
      <c r="NF154" s="42"/>
      <c r="NG154" s="42"/>
      <c r="NH154" s="42"/>
      <c r="NI154" s="42"/>
      <c r="NJ154" s="42"/>
      <c r="NK154" s="42"/>
      <c r="NL154" s="42"/>
      <c r="NM154" s="42"/>
    </row>
    <row r="155" spans="1:377" s="19" customFormat="1" ht="19.5" customHeight="1" x14ac:dyDescent="0.2">
      <c r="A155" s="107" t="s">
        <v>14</v>
      </c>
      <c r="B155" s="109" t="s">
        <v>15</v>
      </c>
      <c r="C155" s="102" t="s">
        <v>16</v>
      </c>
      <c r="D155" s="103"/>
      <c r="E155" s="104"/>
      <c r="F155" s="105" t="s">
        <v>17</v>
      </c>
      <c r="G155" s="102" t="s">
        <v>18</v>
      </c>
      <c r="H155" s="103"/>
      <c r="I155" s="104"/>
      <c r="J155" s="105" t="s">
        <v>19</v>
      </c>
      <c r="K155" s="102" t="s">
        <v>20</v>
      </c>
      <c r="L155" s="103"/>
      <c r="M155" s="104"/>
      <c r="N155" s="105" t="s">
        <v>21</v>
      </c>
      <c r="O155" s="102" t="s">
        <v>22</v>
      </c>
      <c r="P155" s="103"/>
      <c r="Q155" s="104"/>
      <c r="R155" s="105" t="s">
        <v>23</v>
      </c>
      <c r="S155" s="83"/>
      <c r="T155" s="83"/>
      <c r="U155" s="83"/>
      <c r="V155" s="83"/>
      <c r="W155" s="83"/>
      <c r="X155" s="83"/>
      <c r="Y155" s="83"/>
      <c r="Z155" s="83"/>
      <c r="AA155" s="83"/>
      <c r="AB155" s="83"/>
      <c r="AC155" s="83"/>
      <c r="AD155" s="83"/>
      <c r="AE155" s="83"/>
      <c r="AF155" s="83"/>
      <c r="AG155" s="83"/>
      <c r="AH155" s="83"/>
      <c r="AI155" s="83"/>
      <c r="AJ155" s="83"/>
      <c r="AK155" s="83"/>
      <c r="AL155" s="83"/>
      <c r="AM155" s="83"/>
      <c r="AN155" s="83"/>
      <c r="AO155" s="83"/>
      <c r="AP155" s="83"/>
      <c r="AQ155" s="83"/>
      <c r="AR155" s="83"/>
      <c r="AS155" s="83"/>
      <c r="AT155" s="83"/>
      <c r="AU155" s="83"/>
      <c r="AV155" s="83"/>
      <c r="AW155" s="83"/>
      <c r="AX155" s="83"/>
      <c r="AY155" s="83"/>
      <c r="AZ155" s="83"/>
      <c r="BA155" s="83"/>
      <c r="BB155" s="83"/>
      <c r="BC155" s="83"/>
      <c r="BD155" s="83"/>
      <c r="BE155" s="83"/>
      <c r="BF155" s="83"/>
      <c r="BG155" s="83"/>
      <c r="BH155" s="83"/>
      <c r="BI155" s="83"/>
      <c r="BJ155" s="83"/>
      <c r="BK155" s="83"/>
      <c r="BL155" s="83"/>
      <c r="BM155" s="83"/>
      <c r="BN155" s="83"/>
      <c r="BO155" s="83"/>
      <c r="BP155" s="83"/>
      <c r="BQ155" s="83"/>
      <c r="BR155" s="83"/>
      <c r="BS155" s="83"/>
      <c r="BT155" s="83"/>
      <c r="BU155" s="83"/>
      <c r="BV155" s="83"/>
      <c r="BW155" s="83"/>
      <c r="BX155" s="83"/>
      <c r="BY155" s="83"/>
      <c r="BZ155" s="83"/>
      <c r="CA155" s="83"/>
      <c r="CB155" s="83"/>
      <c r="CC155" s="83"/>
      <c r="CD155" s="83"/>
      <c r="CE155" s="83"/>
      <c r="CF155" s="83"/>
      <c r="CG155" s="83"/>
      <c r="CH155" s="83"/>
      <c r="CI155" s="83"/>
      <c r="CJ155" s="83"/>
      <c r="CK155" s="83"/>
      <c r="CL155" s="83"/>
      <c r="CM155" s="83"/>
      <c r="CN155" s="83"/>
      <c r="CO155" s="83"/>
      <c r="CP155" s="83"/>
      <c r="CQ155" s="83"/>
      <c r="CR155" s="83"/>
      <c r="CS155" s="83"/>
      <c r="CT155" s="83"/>
      <c r="CU155" s="83"/>
      <c r="CV155" s="83"/>
      <c r="CW155" s="83"/>
      <c r="CX155" s="83"/>
      <c r="CY155" s="83"/>
      <c r="CZ155" s="83"/>
      <c r="DA155" s="83"/>
      <c r="DB155" s="83"/>
      <c r="DC155" s="83"/>
      <c r="DD155" s="83"/>
      <c r="DE155" s="83"/>
      <c r="DF155" s="83"/>
      <c r="DG155" s="83"/>
      <c r="DH155" s="83"/>
      <c r="DI155" s="83"/>
      <c r="DJ155" s="83"/>
      <c r="DK155" s="83"/>
      <c r="DL155" s="83"/>
      <c r="DM155" s="83"/>
      <c r="DN155" s="83"/>
      <c r="DO155" s="83"/>
      <c r="DP155" s="83"/>
      <c r="DQ155" s="83"/>
      <c r="DR155" s="83"/>
      <c r="DS155" s="83"/>
      <c r="DT155" s="83"/>
      <c r="DU155" s="83"/>
      <c r="DV155" s="83"/>
      <c r="DW155" s="83"/>
      <c r="DX155" s="83"/>
      <c r="DY155" s="83"/>
      <c r="DZ155" s="83"/>
      <c r="EA155" s="83"/>
      <c r="EB155" s="83"/>
      <c r="EC155" s="83"/>
      <c r="ED155" s="83"/>
      <c r="EE155" s="83"/>
      <c r="EF155" s="83"/>
      <c r="EG155" s="83"/>
      <c r="EH155" s="83"/>
      <c r="EI155" s="83"/>
      <c r="EJ155" s="83"/>
      <c r="EK155" s="83"/>
      <c r="EL155" s="83"/>
      <c r="EM155" s="83"/>
      <c r="EN155" s="83"/>
      <c r="EO155" s="83"/>
      <c r="EP155" s="83"/>
      <c r="EQ155" s="83"/>
      <c r="ER155" s="83"/>
      <c r="ES155" s="83"/>
      <c r="ET155" s="83"/>
      <c r="EU155" s="83"/>
      <c r="EV155" s="83"/>
      <c r="EW155" s="83"/>
      <c r="EX155" s="83"/>
      <c r="EY155" s="83"/>
      <c r="EZ155" s="83"/>
      <c r="FA155" s="83"/>
      <c r="FB155" s="83"/>
      <c r="FC155" s="83"/>
      <c r="FD155" s="83"/>
      <c r="FE155" s="83"/>
      <c r="FF155" s="83"/>
      <c r="FG155" s="83"/>
      <c r="FH155" s="83"/>
      <c r="FI155" s="83"/>
      <c r="FJ155" s="83"/>
      <c r="FK155" s="83"/>
      <c r="FL155" s="83"/>
      <c r="FM155" s="83"/>
      <c r="FN155" s="83"/>
      <c r="FO155" s="83"/>
      <c r="FP155" s="83"/>
      <c r="FQ155" s="83"/>
      <c r="FR155" s="83"/>
      <c r="FS155" s="83"/>
      <c r="FT155" s="83"/>
      <c r="FU155" s="83"/>
      <c r="FV155" s="83"/>
      <c r="FW155" s="83"/>
      <c r="FX155" s="83"/>
      <c r="FY155" s="83"/>
      <c r="FZ155" s="83"/>
      <c r="GA155" s="83"/>
      <c r="GB155" s="83"/>
      <c r="GC155" s="83"/>
      <c r="GD155" s="83"/>
      <c r="GE155" s="83"/>
      <c r="GF155" s="83"/>
      <c r="GG155" s="83"/>
      <c r="GH155" s="83"/>
      <c r="GI155" s="83"/>
      <c r="GJ155" s="83"/>
      <c r="GK155" s="83"/>
      <c r="GL155" s="83"/>
      <c r="GM155" s="83"/>
      <c r="GN155" s="83"/>
      <c r="GO155" s="83"/>
      <c r="GP155" s="83"/>
      <c r="GQ155" s="83"/>
      <c r="GR155" s="83"/>
      <c r="GS155" s="83"/>
      <c r="GT155" s="83"/>
      <c r="GU155" s="83"/>
      <c r="GV155" s="83"/>
      <c r="GW155" s="83"/>
      <c r="GX155" s="83"/>
      <c r="GY155" s="83"/>
      <c r="GZ155" s="83"/>
      <c r="HA155" s="83"/>
      <c r="HB155" s="83"/>
      <c r="HC155" s="83"/>
      <c r="HD155" s="83"/>
      <c r="HE155" s="83"/>
      <c r="HF155" s="83"/>
      <c r="HG155" s="83"/>
      <c r="HH155" s="83"/>
      <c r="HI155" s="83"/>
      <c r="HJ155" s="83"/>
      <c r="HK155" s="83"/>
      <c r="HL155" s="83"/>
      <c r="HM155" s="83"/>
      <c r="HN155" s="83"/>
      <c r="HO155" s="83"/>
      <c r="HP155" s="83"/>
      <c r="HQ155" s="83"/>
      <c r="HR155" s="83"/>
      <c r="HS155" s="83"/>
      <c r="HT155" s="83"/>
      <c r="HU155" s="83"/>
      <c r="HV155" s="83"/>
      <c r="HW155" s="83"/>
      <c r="HX155" s="83"/>
      <c r="HY155" s="83"/>
      <c r="HZ155" s="83"/>
      <c r="IA155" s="83"/>
      <c r="IB155" s="83"/>
      <c r="IC155" s="83"/>
      <c r="ID155" s="83"/>
      <c r="IE155" s="83"/>
      <c r="IF155" s="83"/>
      <c r="IG155" s="83"/>
      <c r="IH155" s="83"/>
      <c r="II155" s="83"/>
      <c r="IJ155" s="83"/>
      <c r="IK155" s="83"/>
      <c r="IL155" s="83"/>
      <c r="IM155" s="83"/>
      <c r="IN155" s="83"/>
      <c r="IO155" s="83"/>
      <c r="IP155" s="83"/>
      <c r="IQ155" s="83"/>
      <c r="IR155" s="83"/>
      <c r="IS155" s="83"/>
      <c r="IT155" s="83"/>
      <c r="IU155" s="83"/>
      <c r="IV155" s="83"/>
      <c r="IW155" s="83"/>
      <c r="IX155" s="83"/>
      <c r="IY155" s="83"/>
      <c r="IZ155" s="83"/>
      <c r="JA155" s="83"/>
      <c r="JB155" s="83"/>
      <c r="JC155" s="83"/>
      <c r="JD155" s="83"/>
      <c r="JE155" s="83"/>
      <c r="JF155" s="83"/>
      <c r="JG155" s="83"/>
      <c r="JH155" s="83"/>
      <c r="JI155" s="83"/>
      <c r="JJ155" s="83"/>
      <c r="JK155" s="83"/>
      <c r="JL155" s="83"/>
      <c r="JM155" s="83"/>
      <c r="JN155" s="83"/>
      <c r="JO155" s="83"/>
      <c r="JP155" s="83"/>
      <c r="JQ155" s="83"/>
      <c r="JR155" s="83"/>
      <c r="JS155" s="83"/>
      <c r="JT155" s="83"/>
      <c r="JU155" s="83"/>
      <c r="JV155" s="83"/>
      <c r="JW155" s="83"/>
      <c r="JX155" s="83"/>
      <c r="JY155" s="83"/>
      <c r="JZ155" s="83"/>
      <c r="KA155" s="83"/>
      <c r="KB155" s="83"/>
      <c r="KC155" s="83"/>
      <c r="KD155" s="83"/>
      <c r="KE155" s="83"/>
      <c r="KF155" s="83"/>
      <c r="KG155" s="83"/>
      <c r="KH155" s="83"/>
      <c r="KI155" s="83"/>
      <c r="KJ155" s="83"/>
      <c r="KK155" s="83"/>
      <c r="KL155" s="83"/>
      <c r="KM155" s="83"/>
      <c r="KN155" s="83"/>
      <c r="KO155" s="83"/>
      <c r="KP155" s="83"/>
      <c r="KQ155" s="83"/>
      <c r="KR155" s="83"/>
      <c r="KS155" s="83"/>
      <c r="KT155" s="83"/>
      <c r="KU155" s="83"/>
      <c r="KV155" s="83"/>
      <c r="KW155" s="83"/>
      <c r="KX155" s="83"/>
      <c r="KY155" s="83"/>
      <c r="KZ155" s="83"/>
      <c r="LA155" s="83"/>
      <c r="LB155" s="83"/>
      <c r="LC155" s="83"/>
      <c r="LD155" s="83"/>
      <c r="LE155" s="83"/>
      <c r="LF155" s="83"/>
      <c r="LG155" s="83"/>
      <c r="LH155" s="83"/>
      <c r="LI155" s="83"/>
      <c r="LJ155" s="83"/>
      <c r="LK155" s="83"/>
      <c r="LL155" s="83"/>
      <c r="LM155" s="83"/>
      <c r="LN155" s="83"/>
      <c r="LO155" s="83"/>
      <c r="LP155" s="83"/>
      <c r="LQ155" s="83"/>
      <c r="LR155" s="83"/>
      <c r="LS155" s="83"/>
      <c r="LT155" s="83"/>
      <c r="LU155" s="83"/>
      <c r="LV155" s="83"/>
      <c r="LW155" s="83"/>
      <c r="LX155" s="83"/>
      <c r="LY155" s="83"/>
      <c r="LZ155" s="83"/>
      <c r="MA155" s="83"/>
      <c r="MB155" s="83"/>
      <c r="MC155" s="83"/>
      <c r="MD155" s="83"/>
      <c r="ME155" s="83"/>
      <c r="MF155" s="83"/>
      <c r="MG155" s="83"/>
      <c r="MH155" s="83"/>
      <c r="MI155" s="83"/>
      <c r="MJ155" s="83"/>
      <c r="MK155" s="83"/>
      <c r="ML155" s="83"/>
      <c r="MM155" s="83"/>
      <c r="MN155" s="83"/>
      <c r="MO155" s="83"/>
      <c r="MP155" s="83"/>
      <c r="MQ155" s="83"/>
      <c r="MR155" s="83"/>
      <c r="MS155" s="83"/>
      <c r="MT155" s="83"/>
      <c r="MU155" s="83"/>
      <c r="MV155" s="83"/>
      <c r="MW155" s="83"/>
      <c r="MX155" s="83"/>
      <c r="MY155" s="83"/>
      <c r="MZ155" s="83"/>
      <c r="NA155" s="83"/>
      <c r="NB155" s="83"/>
      <c r="NC155" s="83"/>
      <c r="ND155" s="83"/>
      <c r="NE155" s="83"/>
      <c r="NF155" s="83"/>
      <c r="NG155" s="83"/>
      <c r="NH155" s="83"/>
      <c r="NI155" s="83"/>
      <c r="NJ155" s="83"/>
      <c r="NK155" s="83"/>
      <c r="NL155" s="83"/>
      <c r="NM155" s="83"/>
    </row>
    <row r="156" spans="1:377" s="19" customFormat="1" ht="22.5" customHeight="1" x14ac:dyDescent="0.2">
      <c r="A156" s="108"/>
      <c r="B156" s="110"/>
      <c r="C156" s="50" t="s">
        <v>54</v>
      </c>
      <c r="D156" s="50" t="s">
        <v>24</v>
      </c>
      <c r="E156" s="50" t="s">
        <v>25</v>
      </c>
      <c r="F156" s="106"/>
      <c r="G156" s="50" t="s">
        <v>26</v>
      </c>
      <c r="H156" s="50" t="s">
        <v>27</v>
      </c>
      <c r="I156" s="50" t="s">
        <v>28</v>
      </c>
      <c r="J156" s="106"/>
      <c r="K156" s="50" t="s">
        <v>55</v>
      </c>
      <c r="L156" s="50" t="s">
        <v>56</v>
      </c>
      <c r="M156" s="50" t="s">
        <v>57</v>
      </c>
      <c r="N156" s="106"/>
      <c r="O156" s="50" t="s">
        <v>58</v>
      </c>
      <c r="P156" s="50" t="s">
        <v>59</v>
      </c>
      <c r="Q156" s="50" t="s">
        <v>60</v>
      </c>
      <c r="R156" s="106"/>
      <c r="S156" s="83"/>
      <c r="T156" s="83"/>
      <c r="U156" s="83"/>
      <c r="V156" s="83"/>
      <c r="W156" s="83"/>
      <c r="X156" s="83"/>
      <c r="Y156" s="83"/>
      <c r="Z156" s="83"/>
      <c r="AA156" s="83"/>
      <c r="AB156" s="83"/>
      <c r="AC156" s="83"/>
      <c r="AD156" s="83"/>
      <c r="AE156" s="83"/>
      <c r="AF156" s="83"/>
      <c r="AG156" s="83"/>
      <c r="AH156" s="83"/>
      <c r="AI156" s="83"/>
      <c r="AJ156" s="83"/>
      <c r="AK156" s="83"/>
      <c r="AL156" s="83"/>
      <c r="AM156" s="83"/>
      <c r="AN156" s="83"/>
      <c r="AO156" s="83"/>
      <c r="AP156" s="83"/>
      <c r="AQ156" s="83"/>
      <c r="AR156" s="83"/>
      <c r="AS156" s="83"/>
      <c r="AT156" s="83"/>
      <c r="AU156" s="83"/>
      <c r="AV156" s="83"/>
      <c r="AW156" s="83"/>
      <c r="AX156" s="83"/>
      <c r="AY156" s="83"/>
      <c r="AZ156" s="83"/>
      <c r="BA156" s="83"/>
      <c r="BB156" s="83"/>
      <c r="BC156" s="83"/>
      <c r="BD156" s="83"/>
      <c r="BE156" s="83"/>
      <c r="BF156" s="83"/>
      <c r="BG156" s="83"/>
      <c r="BH156" s="83"/>
      <c r="BI156" s="83"/>
      <c r="BJ156" s="83"/>
      <c r="BK156" s="83"/>
      <c r="BL156" s="83"/>
      <c r="BM156" s="83"/>
      <c r="BN156" s="83"/>
      <c r="BO156" s="83"/>
      <c r="BP156" s="83"/>
      <c r="BQ156" s="83"/>
      <c r="BR156" s="83"/>
      <c r="BS156" s="83"/>
      <c r="BT156" s="83"/>
      <c r="BU156" s="83"/>
      <c r="BV156" s="83"/>
      <c r="BW156" s="83"/>
      <c r="BX156" s="83"/>
      <c r="BY156" s="83"/>
      <c r="BZ156" s="83"/>
      <c r="CA156" s="83"/>
      <c r="CB156" s="83"/>
      <c r="CC156" s="83"/>
      <c r="CD156" s="83"/>
      <c r="CE156" s="83"/>
      <c r="CF156" s="83"/>
      <c r="CG156" s="83"/>
      <c r="CH156" s="83"/>
      <c r="CI156" s="83"/>
      <c r="CJ156" s="83"/>
      <c r="CK156" s="83"/>
      <c r="CL156" s="83"/>
      <c r="CM156" s="83"/>
      <c r="CN156" s="83"/>
      <c r="CO156" s="83"/>
      <c r="CP156" s="83"/>
      <c r="CQ156" s="83"/>
      <c r="CR156" s="83"/>
      <c r="CS156" s="83"/>
      <c r="CT156" s="83"/>
      <c r="CU156" s="83"/>
      <c r="CV156" s="83"/>
      <c r="CW156" s="83"/>
      <c r="CX156" s="83"/>
      <c r="CY156" s="83"/>
      <c r="CZ156" s="83"/>
      <c r="DA156" s="83"/>
      <c r="DB156" s="83"/>
      <c r="DC156" s="83"/>
      <c r="DD156" s="83"/>
      <c r="DE156" s="83"/>
      <c r="DF156" s="83"/>
      <c r="DG156" s="83"/>
      <c r="DH156" s="83"/>
      <c r="DI156" s="83"/>
      <c r="DJ156" s="83"/>
      <c r="DK156" s="83"/>
      <c r="DL156" s="83"/>
      <c r="DM156" s="83"/>
      <c r="DN156" s="83"/>
      <c r="DO156" s="83"/>
      <c r="DP156" s="83"/>
      <c r="DQ156" s="83"/>
      <c r="DR156" s="83"/>
      <c r="DS156" s="83"/>
      <c r="DT156" s="83"/>
      <c r="DU156" s="83"/>
      <c r="DV156" s="83"/>
      <c r="DW156" s="83"/>
      <c r="DX156" s="83"/>
      <c r="DY156" s="83"/>
      <c r="DZ156" s="83"/>
      <c r="EA156" s="83"/>
      <c r="EB156" s="83"/>
      <c r="EC156" s="83"/>
      <c r="ED156" s="83"/>
      <c r="EE156" s="83"/>
      <c r="EF156" s="83"/>
      <c r="EG156" s="83"/>
      <c r="EH156" s="83"/>
      <c r="EI156" s="83"/>
      <c r="EJ156" s="83"/>
      <c r="EK156" s="83"/>
      <c r="EL156" s="83"/>
      <c r="EM156" s="83"/>
      <c r="EN156" s="83"/>
      <c r="EO156" s="83"/>
      <c r="EP156" s="83"/>
      <c r="EQ156" s="83"/>
      <c r="ER156" s="83"/>
      <c r="ES156" s="83"/>
      <c r="ET156" s="83"/>
      <c r="EU156" s="83"/>
      <c r="EV156" s="83"/>
      <c r="EW156" s="83"/>
      <c r="EX156" s="83"/>
      <c r="EY156" s="83"/>
      <c r="EZ156" s="83"/>
      <c r="FA156" s="83"/>
      <c r="FB156" s="83"/>
      <c r="FC156" s="83"/>
      <c r="FD156" s="83"/>
      <c r="FE156" s="83"/>
      <c r="FF156" s="83"/>
      <c r="FG156" s="83"/>
      <c r="FH156" s="83"/>
      <c r="FI156" s="83"/>
      <c r="FJ156" s="83"/>
      <c r="FK156" s="83"/>
      <c r="FL156" s="83"/>
      <c r="FM156" s="83"/>
      <c r="FN156" s="83"/>
      <c r="FO156" s="83"/>
      <c r="FP156" s="83"/>
      <c r="FQ156" s="83"/>
      <c r="FR156" s="83"/>
      <c r="FS156" s="83"/>
      <c r="FT156" s="83"/>
      <c r="FU156" s="83"/>
      <c r="FV156" s="83"/>
      <c r="FW156" s="83"/>
      <c r="FX156" s="83"/>
      <c r="FY156" s="83"/>
      <c r="FZ156" s="83"/>
      <c r="GA156" s="83"/>
      <c r="GB156" s="83"/>
      <c r="GC156" s="83"/>
      <c r="GD156" s="83"/>
      <c r="GE156" s="83"/>
      <c r="GF156" s="83"/>
      <c r="GG156" s="83"/>
      <c r="GH156" s="83"/>
      <c r="GI156" s="83"/>
      <c r="GJ156" s="83"/>
      <c r="GK156" s="83"/>
      <c r="GL156" s="83"/>
      <c r="GM156" s="83"/>
      <c r="GN156" s="83"/>
      <c r="GO156" s="83"/>
      <c r="GP156" s="83"/>
      <c r="GQ156" s="83"/>
      <c r="GR156" s="83"/>
      <c r="GS156" s="83"/>
      <c r="GT156" s="83"/>
      <c r="GU156" s="83"/>
      <c r="GV156" s="83"/>
      <c r="GW156" s="83"/>
      <c r="GX156" s="83"/>
      <c r="GY156" s="83"/>
      <c r="GZ156" s="83"/>
      <c r="HA156" s="83"/>
      <c r="HB156" s="83"/>
      <c r="HC156" s="83"/>
      <c r="HD156" s="83"/>
      <c r="HE156" s="83"/>
      <c r="HF156" s="83"/>
      <c r="HG156" s="83"/>
      <c r="HH156" s="83"/>
      <c r="HI156" s="83"/>
      <c r="HJ156" s="83"/>
      <c r="HK156" s="83"/>
      <c r="HL156" s="83"/>
      <c r="HM156" s="83"/>
      <c r="HN156" s="83"/>
      <c r="HO156" s="83"/>
      <c r="HP156" s="83"/>
      <c r="HQ156" s="83"/>
      <c r="HR156" s="83"/>
      <c r="HS156" s="83"/>
      <c r="HT156" s="83"/>
      <c r="HU156" s="83"/>
      <c r="HV156" s="83"/>
      <c r="HW156" s="83"/>
      <c r="HX156" s="83"/>
      <c r="HY156" s="83"/>
      <c r="HZ156" s="83"/>
      <c r="IA156" s="83"/>
      <c r="IB156" s="83"/>
      <c r="IC156" s="83"/>
      <c r="ID156" s="83"/>
      <c r="IE156" s="83"/>
      <c r="IF156" s="83"/>
      <c r="IG156" s="83"/>
      <c r="IH156" s="83"/>
      <c r="II156" s="83"/>
      <c r="IJ156" s="83"/>
      <c r="IK156" s="83"/>
      <c r="IL156" s="83"/>
      <c r="IM156" s="83"/>
      <c r="IN156" s="83"/>
      <c r="IO156" s="83"/>
      <c r="IP156" s="83"/>
      <c r="IQ156" s="83"/>
      <c r="IR156" s="83"/>
      <c r="IS156" s="83"/>
      <c r="IT156" s="83"/>
      <c r="IU156" s="83"/>
      <c r="IV156" s="83"/>
      <c r="IW156" s="83"/>
      <c r="IX156" s="83"/>
      <c r="IY156" s="83"/>
      <c r="IZ156" s="83"/>
      <c r="JA156" s="83"/>
      <c r="JB156" s="83"/>
      <c r="JC156" s="83"/>
      <c r="JD156" s="83"/>
      <c r="JE156" s="83"/>
      <c r="JF156" s="83"/>
      <c r="JG156" s="83"/>
      <c r="JH156" s="83"/>
      <c r="JI156" s="83"/>
      <c r="JJ156" s="83"/>
      <c r="JK156" s="83"/>
      <c r="JL156" s="83"/>
      <c r="JM156" s="83"/>
      <c r="JN156" s="83"/>
      <c r="JO156" s="83"/>
      <c r="JP156" s="83"/>
      <c r="JQ156" s="83"/>
      <c r="JR156" s="83"/>
      <c r="JS156" s="83"/>
      <c r="JT156" s="83"/>
      <c r="JU156" s="83"/>
      <c r="JV156" s="83"/>
      <c r="JW156" s="83"/>
      <c r="JX156" s="83"/>
      <c r="JY156" s="83"/>
      <c r="JZ156" s="83"/>
      <c r="KA156" s="83"/>
      <c r="KB156" s="83"/>
      <c r="KC156" s="83"/>
      <c r="KD156" s="83"/>
      <c r="KE156" s="83"/>
      <c r="KF156" s="83"/>
      <c r="KG156" s="83"/>
      <c r="KH156" s="83"/>
      <c r="KI156" s="83"/>
      <c r="KJ156" s="83"/>
      <c r="KK156" s="83"/>
      <c r="KL156" s="83"/>
      <c r="KM156" s="83"/>
      <c r="KN156" s="83"/>
      <c r="KO156" s="83"/>
      <c r="KP156" s="83"/>
      <c r="KQ156" s="83"/>
      <c r="KR156" s="83"/>
      <c r="KS156" s="83"/>
      <c r="KT156" s="83"/>
      <c r="KU156" s="83"/>
      <c r="KV156" s="83"/>
      <c r="KW156" s="83"/>
      <c r="KX156" s="83"/>
      <c r="KY156" s="83"/>
      <c r="KZ156" s="83"/>
      <c r="LA156" s="83"/>
      <c r="LB156" s="83"/>
      <c r="LC156" s="83"/>
      <c r="LD156" s="83"/>
      <c r="LE156" s="83"/>
      <c r="LF156" s="83"/>
      <c r="LG156" s="83"/>
      <c r="LH156" s="83"/>
      <c r="LI156" s="83"/>
      <c r="LJ156" s="83"/>
      <c r="LK156" s="83"/>
      <c r="LL156" s="83"/>
      <c r="LM156" s="83"/>
      <c r="LN156" s="83"/>
      <c r="LO156" s="83"/>
      <c r="LP156" s="83"/>
      <c r="LQ156" s="83"/>
      <c r="LR156" s="83"/>
      <c r="LS156" s="83"/>
      <c r="LT156" s="83"/>
      <c r="LU156" s="83"/>
      <c r="LV156" s="83"/>
      <c r="LW156" s="83"/>
      <c r="LX156" s="83"/>
      <c r="LY156" s="83"/>
      <c r="LZ156" s="83"/>
      <c r="MA156" s="83"/>
      <c r="MB156" s="83"/>
      <c r="MC156" s="83"/>
      <c r="MD156" s="83"/>
      <c r="ME156" s="83"/>
      <c r="MF156" s="83"/>
      <c r="MG156" s="83"/>
      <c r="MH156" s="83"/>
      <c r="MI156" s="83"/>
      <c r="MJ156" s="83"/>
      <c r="MK156" s="83"/>
      <c r="ML156" s="83"/>
      <c r="MM156" s="83"/>
      <c r="MN156" s="83"/>
      <c r="MO156" s="83"/>
      <c r="MP156" s="83"/>
      <c r="MQ156" s="83"/>
      <c r="MR156" s="83"/>
      <c r="MS156" s="83"/>
      <c r="MT156" s="83"/>
      <c r="MU156" s="83"/>
      <c r="MV156" s="83"/>
      <c r="MW156" s="83"/>
      <c r="MX156" s="83"/>
      <c r="MY156" s="83"/>
      <c r="MZ156" s="83"/>
      <c r="NA156" s="83"/>
      <c r="NB156" s="83"/>
      <c r="NC156" s="83"/>
      <c r="ND156" s="83"/>
      <c r="NE156" s="83"/>
      <c r="NF156" s="83"/>
      <c r="NG156" s="83"/>
      <c r="NH156" s="83"/>
      <c r="NI156" s="83"/>
      <c r="NJ156" s="83"/>
      <c r="NK156" s="83"/>
      <c r="NL156" s="83"/>
      <c r="NM156" s="83"/>
    </row>
    <row r="157" spans="1:377" s="13" customFormat="1" ht="19.5" customHeight="1" x14ac:dyDescent="0.55000000000000004">
      <c r="A157" s="21" t="s">
        <v>29</v>
      </c>
      <c r="B157" s="33">
        <f>SUM(B158)</f>
        <v>227920</v>
      </c>
      <c r="C157" s="33">
        <f t="shared" ref="C157:C158" si="275">SUM(C158)</f>
        <v>0</v>
      </c>
      <c r="D157" s="33">
        <f t="shared" ref="D157:D158" si="276">SUM(D158)</f>
        <v>0</v>
      </c>
      <c r="E157" s="33">
        <f t="shared" ref="E157:E158" si="277">SUM(E158)</f>
        <v>0</v>
      </c>
      <c r="F157" s="33">
        <f t="shared" ref="F157:F158" si="278">SUM(F158)</f>
        <v>0</v>
      </c>
      <c r="G157" s="33">
        <f t="shared" ref="G157:G158" si="279">SUM(G158)</f>
        <v>0</v>
      </c>
      <c r="H157" s="33">
        <f t="shared" ref="H157:H158" si="280">SUM(H158)</f>
        <v>50420</v>
      </c>
      <c r="I157" s="33">
        <f t="shared" ref="I157:I158" si="281">SUM(I158)</f>
        <v>0</v>
      </c>
      <c r="J157" s="33">
        <f t="shared" ref="J157:J158" si="282">SUM(J158)</f>
        <v>50420</v>
      </c>
      <c r="K157" s="33">
        <f t="shared" ref="K157:K158" si="283">SUM(K158)</f>
        <v>136080</v>
      </c>
      <c r="L157" s="33">
        <f t="shared" ref="L157:L158" si="284">SUM(L158)</f>
        <v>0</v>
      </c>
      <c r="M157" s="33">
        <f t="shared" ref="M157:M158" si="285">SUM(M158)</f>
        <v>0</v>
      </c>
      <c r="N157" s="33">
        <f t="shared" ref="N157:N158" si="286">SUM(N158)</f>
        <v>136080</v>
      </c>
      <c r="O157" s="33">
        <f t="shared" ref="O157:O158" si="287">SUM(O158)</f>
        <v>41420</v>
      </c>
      <c r="P157" s="33">
        <f t="shared" ref="P157:P158" si="288">SUM(P158)</f>
        <v>0</v>
      </c>
      <c r="Q157" s="33">
        <f t="shared" ref="Q157:Q158" si="289">SUM(Q158)</f>
        <v>0</v>
      </c>
      <c r="R157" s="33">
        <f t="shared" ref="R157:R158" si="290">SUM(R158)</f>
        <v>41420</v>
      </c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  <c r="FP157" s="42"/>
      <c r="FQ157" s="42"/>
      <c r="FR157" s="42"/>
      <c r="FS157" s="42"/>
      <c r="FT157" s="42"/>
      <c r="FU157" s="42"/>
      <c r="FV157" s="42"/>
      <c r="FW157" s="42"/>
      <c r="FX157" s="42"/>
      <c r="FY157" s="42"/>
      <c r="FZ157" s="42"/>
      <c r="GA157" s="42"/>
      <c r="GB157" s="42"/>
      <c r="GC157" s="42"/>
      <c r="GD157" s="42"/>
      <c r="GE157" s="42"/>
      <c r="GF157" s="42"/>
      <c r="GG157" s="42"/>
      <c r="GH157" s="42"/>
      <c r="GI157" s="42"/>
      <c r="GJ157" s="42"/>
      <c r="GK157" s="42"/>
      <c r="GL157" s="42"/>
      <c r="GM157" s="42"/>
      <c r="GN157" s="42"/>
      <c r="GO157" s="42"/>
      <c r="GP157" s="42"/>
      <c r="GQ157" s="42"/>
      <c r="GR157" s="42"/>
      <c r="GS157" s="42"/>
      <c r="GT157" s="42"/>
      <c r="GU157" s="42"/>
      <c r="GV157" s="42"/>
      <c r="GW157" s="42"/>
      <c r="GX157" s="42"/>
      <c r="GY157" s="42"/>
      <c r="GZ157" s="42"/>
      <c r="HA157" s="42"/>
      <c r="HB157" s="42"/>
      <c r="HC157" s="42"/>
      <c r="HD157" s="42"/>
      <c r="HE157" s="42"/>
      <c r="HF157" s="42"/>
      <c r="HG157" s="42"/>
      <c r="HH157" s="42"/>
      <c r="HI157" s="42"/>
      <c r="HJ157" s="42"/>
      <c r="HK157" s="42"/>
      <c r="HL157" s="42"/>
      <c r="HM157" s="42"/>
      <c r="HN157" s="42"/>
      <c r="HO157" s="42"/>
      <c r="HP157" s="42"/>
      <c r="HQ157" s="42"/>
      <c r="HR157" s="42"/>
      <c r="HS157" s="42"/>
      <c r="HT157" s="42"/>
      <c r="HU157" s="42"/>
      <c r="HV157" s="42"/>
      <c r="HW157" s="42"/>
      <c r="HX157" s="42"/>
      <c r="HY157" s="42"/>
      <c r="HZ157" s="42"/>
      <c r="IA157" s="42"/>
      <c r="IB157" s="42"/>
      <c r="IC157" s="42"/>
      <c r="ID157" s="42"/>
      <c r="IE157" s="42"/>
      <c r="IF157" s="42"/>
      <c r="IG157" s="42"/>
      <c r="IH157" s="42"/>
      <c r="II157" s="42"/>
      <c r="IJ157" s="42"/>
      <c r="IK157" s="42"/>
      <c r="IL157" s="42"/>
      <c r="IM157" s="42"/>
      <c r="IN157" s="42"/>
      <c r="IO157" s="42"/>
      <c r="IP157" s="42"/>
      <c r="IQ157" s="42"/>
      <c r="IR157" s="42"/>
      <c r="IS157" s="42"/>
      <c r="IT157" s="42"/>
      <c r="IU157" s="42"/>
      <c r="IV157" s="42"/>
      <c r="IW157" s="42"/>
      <c r="IX157" s="42"/>
      <c r="IY157" s="42"/>
      <c r="IZ157" s="42"/>
      <c r="JA157" s="42"/>
      <c r="JB157" s="42"/>
      <c r="JC157" s="42"/>
      <c r="JD157" s="42"/>
      <c r="JE157" s="42"/>
      <c r="JF157" s="42"/>
      <c r="JG157" s="42"/>
      <c r="JH157" s="42"/>
      <c r="JI157" s="42"/>
      <c r="JJ157" s="42"/>
      <c r="JK157" s="42"/>
      <c r="JL157" s="42"/>
      <c r="JM157" s="42"/>
      <c r="JN157" s="42"/>
      <c r="JO157" s="42"/>
      <c r="JP157" s="42"/>
      <c r="JQ157" s="42"/>
      <c r="JR157" s="42"/>
      <c r="JS157" s="42"/>
      <c r="JT157" s="42"/>
      <c r="JU157" s="42"/>
      <c r="JV157" s="42"/>
      <c r="JW157" s="42"/>
      <c r="JX157" s="42"/>
      <c r="JY157" s="42"/>
      <c r="JZ157" s="42"/>
      <c r="KA157" s="42"/>
      <c r="KB157" s="42"/>
      <c r="KC157" s="42"/>
      <c r="KD157" s="42"/>
      <c r="KE157" s="42"/>
      <c r="KF157" s="42"/>
      <c r="KG157" s="42"/>
      <c r="KH157" s="42"/>
      <c r="KI157" s="42"/>
      <c r="KJ157" s="42"/>
      <c r="KK157" s="42"/>
      <c r="KL157" s="42"/>
      <c r="KM157" s="42"/>
      <c r="KN157" s="42"/>
      <c r="KO157" s="42"/>
      <c r="KP157" s="42"/>
      <c r="KQ157" s="42"/>
      <c r="KR157" s="42"/>
      <c r="KS157" s="42"/>
      <c r="KT157" s="42"/>
      <c r="KU157" s="42"/>
      <c r="KV157" s="42"/>
      <c r="KW157" s="42"/>
      <c r="KX157" s="42"/>
      <c r="KY157" s="42"/>
      <c r="KZ157" s="42"/>
      <c r="LA157" s="42"/>
      <c r="LB157" s="42"/>
      <c r="LC157" s="42"/>
      <c r="LD157" s="42"/>
      <c r="LE157" s="42"/>
      <c r="LF157" s="42"/>
      <c r="LG157" s="42"/>
      <c r="LH157" s="42"/>
      <c r="LI157" s="42"/>
      <c r="LJ157" s="42"/>
      <c r="LK157" s="42"/>
      <c r="LL157" s="42"/>
      <c r="LM157" s="42"/>
      <c r="LN157" s="42"/>
      <c r="LO157" s="42"/>
      <c r="LP157" s="42"/>
      <c r="LQ157" s="42"/>
      <c r="LR157" s="42"/>
      <c r="LS157" s="42"/>
      <c r="LT157" s="42"/>
      <c r="LU157" s="42"/>
      <c r="LV157" s="42"/>
      <c r="LW157" s="42"/>
      <c r="LX157" s="42"/>
      <c r="LY157" s="42"/>
      <c r="LZ157" s="42"/>
      <c r="MA157" s="42"/>
      <c r="MB157" s="42"/>
      <c r="MC157" s="42"/>
      <c r="MD157" s="42"/>
      <c r="ME157" s="42"/>
      <c r="MF157" s="42"/>
      <c r="MG157" s="42"/>
      <c r="MH157" s="42"/>
      <c r="MI157" s="42"/>
      <c r="MJ157" s="42"/>
      <c r="MK157" s="42"/>
      <c r="ML157" s="42"/>
      <c r="MM157" s="42"/>
      <c r="MN157" s="42"/>
      <c r="MO157" s="42"/>
      <c r="MP157" s="42"/>
      <c r="MQ157" s="42"/>
      <c r="MR157" s="42"/>
      <c r="MS157" s="42"/>
      <c r="MT157" s="42"/>
      <c r="MU157" s="42"/>
      <c r="MV157" s="42"/>
      <c r="MW157" s="42"/>
      <c r="MX157" s="42"/>
      <c r="MY157" s="42"/>
      <c r="MZ157" s="42"/>
      <c r="NA157" s="42"/>
      <c r="NB157" s="42"/>
      <c r="NC157" s="42"/>
      <c r="ND157" s="42"/>
      <c r="NE157" s="42"/>
      <c r="NF157" s="42"/>
      <c r="NG157" s="42"/>
      <c r="NH157" s="42"/>
      <c r="NI157" s="42"/>
      <c r="NJ157" s="42"/>
      <c r="NK157" s="42"/>
      <c r="NL157" s="42"/>
      <c r="NM157" s="42"/>
    </row>
    <row r="158" spans="1:377" s="13" customFormat="1" ht="19.5" customHeight="1" x14ac:dyDescent="0.55000000000000004">
      <c r="A158" s="23" t="s">
        <v>3</v>
      </c>
      <c r="B158" s="36">
        <f>SUM(B159)</f>
        <v>227920</v>
      </c>
      <c r="C158" s="36">
        <f t="shared" si="275"/>
        <v>0</v>
      </c>
      <c r="D158" s="36">
        <f t="shared" si="276"/>
        <v>0</v>
      </c>
      <c r="E158" s="36">
        <f t="shared" si="277"/>
        <v>0</v>
      </c>
      <c r="F158" s="36">
        <f t="shared" si="278"/>
        <v>0</v>
      </c>
      <c r="G158" s="36">
        <f t="shared" si="279"/>
        <v>0</v>
      </c>
      <c r="H158" s="36">
        <f t="shared" si="280"/>
        <v>50420</v>
      </c>
      <c r="I158" s="36">
        <f t="shared" si="281"/>
        <v>0</v>
      </c>
      <c r="J158" s="36">
        <f t="shared" si="282"/>
        <v>50420</v>
      </c>
      <c r="K158" s="36">
        <f t="shared" si="283"/>
        <v>136080</v>
      </c>
      <c r="L158" s="36">
        <f t="shared" si="284"/>
        <v>0</v>
      </c>
      <c r="M158" s="36">
        <f t="shared" si="285"/>
        <v>0</v>
      </c>
      <c r="N158" s="36">
        <f t="shared" si="286"/>
        <v>136080</v>
      </c>
      <c r="O158" s="36">
        <f t="shared" si="287"/>
        <v>41420</v>
      </c>
      <c r="P158" s="36">
        <f t="shared" si="288"/>
        <v>0</v>
      </c>
      <c r="Q158" s="36">
        <f t="shared" si="289"/>
        <v>0</v>
      </c>
      <c r="R158" s="36">
        <f t="shared" si="290"/>
        <v>41420</v>
      </c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  <c r="FP158" s="42"/>
      <c r="FQ158" s="42"/>
      <c r="FR158" s="42"/>
      <c r="FS158" s="42"/>
      <c r="FT158" s="42"/>
      <c r="FU158" s="42"/>
      <c r="FV158" s="42"/>
      <c r="FW158" s="42"/>
      <c r="FX158" s="42"/>
      <c r="FY158" s="42"/>
      <c r="FZ158" s="42"/>
      <c r="GA158" s="42"/>
      <c r="GB158" s="42"/>
      <c r="GC158" s="42"/>
      <c r="GD158" s="42"/>
      <c r="GE158" s="42"/>
      <c r="GF158" s="42"/>
      <c r="GG158" s="42"/>
      <c r="GH158" s="42"/>
      <c r="GI158" s="42"/>
      <c r="GJ158" s="42"/>
      <c r="GK158" s="42"/>
      <c r="GL158" s="42"/>
      <c r="GM158" s="42"/>
      <c r="GN158" s="42"/>
      <c r="GO158" s="42"/>
      <c r="GP158" s="42"/>
      <c r="GQ158" s="42"/>
      <c r="GR158" s="42"/>
      <c r="GS158" s="42"/>
      <c r="GT158" s="42"/>
      <c r="GU158" s="42"/>
      <c r="GV158" s="42"/>
      <c r="GW158" s="42"/>
      <c r="GX158" s="42"/>
      <c r="GY158" s="42"/>
      <c r="GZ158" s="42"/>
      <c r="HA158" s="42"/>
      <c r="HB158" s="42"/>
      <c r="HC158" s="42"/>
      <c r="HD158" s="42"/>
      <c r="HE158" s="42"/>
      <c r="HF158" s="42"/>
      <c r="HG158" s="42"/>
      <c r="HH158" s="42"/>
      <c r="HI158" s="42"/>
      <c r="HJ158" s="42"/>
      <c r="HK158" s="42"/>
      <c r="HL158" s="42"/>
      <c r="HM158" s="42"/>
      <c r="HN158" s="42"/>
      <c r="HO158" s="42"/>
      <c r="HP158" s="42"/>
      <c r="HQ158" s="42"/>
      <c r="HR158" s="42"/>
      <c r="HS158" s="42"/>
      <c r="HT158" s="42"/>
      <c r="HU158" s="42"/>
      <c r="HV158" s="42"/>
      <c r="HW158" s="42"/>
      <c r="HX158" s="42"/>
      <c r="HY158" s="42"/>
      <c r="HZ158" s="42"/>
      <c r="IA158" s="42"/>
      <c r="IB158" s="42"/>
      <c r="IC158" s="42"/>
      <c r="ID158" s="42"/>
      <c r="IE158" s="42"/>
      <c r="IF158" s="42"/>
      <c r="IG158" s="42"/>
      <c r="IH158" s="42"/>
      <c r="II158" s="42"/>
      <c r="IJ158" s="42"/>
      <c r="IK158" s="42"/>
      <c r="IL158" s="42"/>
      <c r="IM158" s="42"/>
      <c r="IN158" s="42"/>
      <c r="IO158" s="42"/>
      <c r="IP158" s="42"/>
      <c r="IQ158" s="42"/>
      <c r="IR158" s="42"/>
      <c r="IS158" s="42"/>
      <c r="IT158" s="42"/>
      <c r="IU158" s="42"/>
      <c r="IV158" s="42"/>
      <c r="IW158" s="42"/>
      <c r="IX158" s="42"/>
      <c r="IY158" s="42"/>
      <c r="IZ158" s="42"/>
      <c r="JA158" s="42"/>
      <c r="JB158" s="42"/>
      <c r="JC158" s="42"/>
      <c r="JD158" s="42"/>
      <c r="JE158" s="42"/>
      <c r="JF158" s="42"/>
      <c r="JG158" s="42"/>
      <c r="JH158" s="42"/>
      <c r="JI158" s="42"/>
      <c r="JJ158" s="42"/>
      <c r="JK158" s="42"/>
      <c r="JL158" s="42"/>
      <c r="JM158" s="42"/>
      <c r="JN158" s="42"/>
      <c r="JO158" s="42"/>
      <c r="JP158" s="42"/>
      <c r="JQ158" s="42"/>
      <c r="JR158" s="42"/>
      <c r="JS158" s="42"/>
      <c r="JT158" s="42"/>
      <c r="JU158" s="42"/>
      <c r="JV158" s="42"/>
      <c r="JW158" s="42"/>
      <c r="JX158" s="42"/>
      <c r="JY158" s="42"/>
      <c r="JZ158" s="42"/>
      <c r="KA158" s="42"/>
      <c r="KB158" s="42"/>
      <c r="KC158" s="42"/>
      <c r="KD158" s="42"/>
      <c r="KE158" s="42"/>
      <c r="KF158" s="42"/>
      <c r="KG158" s="42"/>
      <c r="KH158" s="42"/>
      <c r="KI158" s="42"/>
      <c r="KJ158" s="42"/>
      <c r="KK158" s="42"/>
      <c r="KL158" s="42"/>
      <c r="KM158" s="42"/>
      <c r="KN158" s="42"/>
      <c r="KO158" s="42"/>
      <c r="KP158" s="42"/>
      <c r="KQ158" s="42"/>
      <c r="KR158" s="42"/>
      <c r="KS158" s="42"/>
      <c r="KT158" s="42"/>
      <c r="KU158" s="42"/>
      <c r="KV158" s="42"/>
      <c r="KW158" s="42"/>
      <c r="KX158" s="42"/>
      <c r="KY158" s="42"/>
      <c r="KZ158" s="42"/>
      <c r="LA158" s="42"/>
      <c r="LB158" s="42"/>
      <c r="LC158" s="42"/>
      <c r="LD158" s="42"/>
      <c r="LE158" s="42"/>
      <c r="LF158" s="42"/>
      <c r="LG158" s="42"/>
      <c r="LH158" s="42"/>
      <c r="LI158" s="42"/>
      <c r="LJ158" s="42"/>
      <c r="LK158" s="42"/>
      <c r="LL158" s="42"/>
      <c r="LM158" s="42"/>
      <c r="LN158" s="42"/>
      <c r="LO158" s="42"/>
      <c r="LP158" s="42"/>
      <c r="LQ158" s="42"/>
      <c r="LR158" s="42"/>
      <c r="LS158" s="42"/>
      <c r="LT158" s="42"/>
      <c r="LU158" s="42"/>
      <c r="LV158" s="42"/>
      <c r="LW158" s="42"/>
      <c r="LX158" s="42"/>
      <c r="LY158" s="42"/>
      <c r="LZ158" s="42"/>
      <c r="MA158" s="42"/>
      <c r="MB158" s="42"/>
      <c r="MC158" s="42"/>
      <c r="MD158" s="42"/>
      <c r="ME158" s="42"/>
      <c r="MF158" s="42"/>
      <c r="MG158" s="42"/>
      <c r="MH158" s="42"/>
      <c r="MI158" s="42"/>
      <c r="MJ158" s="42"/>
      <c r="MK158" s="42"/>
      <c r="ML158" s="42"/>
      <c r="MM158" s="42"/>
      <c r="MN158" s="42"/>
      <c r="MO158" s="42"/>
      <c r="MP158" s="42"/>
      <c r="MQ158" s="42"/>
      <c r="MR158" s="42"/>
      <c r="MS158" s="42"/>
      <c r="MT158" s="42"/>
      <c r="MU158" s="42"/>
      <c r="MV158" s="42"/>
      <c r="MW158" s="42"/>
      <c r="MX158" s="42"/>
      <c r="MY158" s="42"/>
      <c r="MZ158" s="42"/>
      <c r="NA158" s="42"/>
      <c r="NB158" s="42"/>
      <c r="NC158" s="42"/>
      <c r="ND158" s="42"/>
      <c r="NE158" s="42"/>
      <c r="NF158" s="42"/>
      <c r="NG158" s="42"/>
      <c r="NH158" s="42"/>
      <c r="NI158" s="42"/>
      <c r="NJ158" s="42"/>
      <c r="NK158" s="42"/>
      <c r="NL158" s="42"/>
      <c r="NM158" s="42"/>
    </row>
    <row r="159" spans="1:377" s="13" customFormat="1" ht="19.5" customHeight="1" x14ac:dyDescent="0.55000000000000004">
      <c r="A159" s="25" t="s">
        <v>30</v>
      </c>
      <c r="B159" s="34">
        <f t="shared" ref="B159:R159" si="291">SUM(B160+B161+B164)</f>
        <v>227920</v>
      </c>
      <c r="C159" s="34">
        <f t="shared" si="291"/>
        <v>0</v>
      </c>
      <c r="D159" s="34">
        <f t="shared" si="291"/>
        <v>0</v>
      </c>
      <c r="E159" s="34">
        <f t="shared" si="291"/>
        <v>0</v>
      </c>
      <c r="F159" s="34">
        <f t="shared" si="291"/>
        <v>0</v>
      </c>
      <c r="G159" s="34">
        <f t="shared" si="291"/>
        <v>0</v>
      </c>
      <c r="H159" s="34">
        <f t="shared" si="291"/>
        <v>50420</v>
      </c>
      <c r="I159" s="34">
        <f t="shared" si="291"/>
        <v>0</v>
      </c>
      <c r="J159" s="34">
        <f t="shared" si="291"/>
        <v>50420</v>
      </c>
      <c r="K159" s="34">
        <f t="shared" si="291"/>
        <v>136080</v>
      </c>
      <c r="L159" s="34">
        <f t="shared" si="291"/>
        <v>0</v>
      </c>
      <c r="M159" s="34">
        <f t="shared" si="291"/>
        <v>0</v>
      </c>
      <c r="N159" s="34">
        <f t="shared" si="291"/>
        <v>136080</v>
      </c>
      <c r="O159" s="34">
        <f t="shared" si="291"/>
        <v>41420</v>
      </c>
      <c r="P159" s="34">
        <f t="shared" si="291"/>
        <v>0</v>
      </c>
      <c r="Q159" s="34">
        <f t="shared" si="291"/>
        <v>0</v>
      </c>
      <c r="R159" s="34">
        <f t="shared" si="291"/>
        <v>41420</v>
      </c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  <c r="FP159" s="42"/>
      <c r="FQ159" s="42"/>
      <c r="FR159" s="42"/>
      <c r="FS159" s="42"/>
      <c r="FT159" s="42"/>
      <c r="FU159" s="42"/>
      <c r="FV159" s="42"/>
      <c r="FW159" s="42"/>
      <c r="FX159" s="42"/>
      <c r="FY159" s="42"/>
      <c r="FZ159" s="42"/>
      <c r="GA159" s="42"/>
      <c r="GB159" s="42"/>
      <c r="GC159" s="42"/>
      <c r="GD159" s="42"/>
      <c r="GE159" s="42"/>
      <c r="GF159" s="42"/>
      <c r="GG159" s="42"/>
      <c r="GH159" s="42"/>
      <c r="GI159" s="42"/>
      <c r="GJ159" s="42"/>
      <c r="GK159" s="42"/>
      <c r="GL159" s="42"/>
      <c r="GM159" s="42"/>
      <c r="GN159" s="42"/>
      <c r="GO159" s="42"/>
      <c r="GP159" s="42"/>
      <c r="GQ159" s="42"/>
      <c r="GR159" s="42"/>
      <c r="GS159" s="42"/>
      <c r="GT159" s="42"/>
      <c r="GU159" s="42"/>
      <c r="GV159" s="42"/>
      <c r="GW159" s="42"/>
      <c r="GX159" s="42"/>
      <c r="GY159" s="42"/>
      <c r="GZ159" s="42"/>
      <c r="HA159" s="42"/>
      <c r="HB159" s="42"/>
      <c r="HC159" s="42"/>
      <c r="HD159" s="42"/>
      <c r="HE159" s="42"/>
      <c r="HF159" s="42"/>
      <c r="HG159" s="42"/>
      <c r="HH159" s="42"/>
      <c r="HI159" s="42"/>
      <c r="HJ159" s="42"/>
      <c r="HK159" s="42"/>
      <c r="HL159" s="42"/>
      <c r="HM159" s="42"/>
      <c r="HN159" s="42"/>
      <c r="HO159" s="42"/>
      <c r="HP159" s="42"/>
      <c r="HQ159" s="42"/>
      <c r="HR159" s="42"/>
      <c r="HS159" s="42"/>
      <c r="HT159" s="42"/>
      <c r="HU159" s="42"/>
      <c r="HV159" s="42"/>
      <c r="HW159" s="42"/>
      <c r="HX159" s="42"/>
      <c r="HY159" s="42"/>
      <c r="HZ159" s="42"/>
      <c r="IA159" s="42"/>
      <c r="IB159" s="42"/>
      <c r="IC159" s="42"/>
      <c r="ID159" s="42"/>
      <c r="IE159" s="42"/>
      <c r="IF159" s="42"/>
      <c r="IG159" s="42"/>
      <c r="IH159" s="42"/>
      <c r="II159" s="42"/>
      <c r="IJ159" s="42"/>
      <c r="IK159" s="42"/>
      <c r="IL159" s="42"/>
      <c r="IM159" s="42"/>
      <c r="IN159" s="42"/>
      <c r="IO159" s="42"/>
      <c r="IP159" s="42"/>
      <c r="IQ159" s="42"/>
      <c r="IR159" s="42"/>
      <c r="IS159" s="42"/>
      <c r="IT159" s="42"/>
      <c r="IU159" s="42"/>
      <c r="IV159" s="42"/>
      <c r="IW159" s="42"/>
      <c r="IX159" s="42"/>
      <c r="IY159" s="42"/>
      <c r="IZ159" s="42"/>
      <c r="JA159" s="42"/>
      <c r="JB159" s="42"/>
      <c r="JC159" s="42"/>
      <c r="JD159" s="42"/>
      <c r="JE159" s="42"/>
      <c r="JF159" s="42"/>
      <c r="JG159" s="42"/>
      <c r="JH159" s="42"/>
      <c r="JI159" s="42"/>
      <c r="JJ159" s="42"/>
      <c r="JK159" s="42"/>
      <c r="JL159" s="42"/>
      <c r="JM159" s="42"/>
      <c r="JN159" s="42"/>
      <c r="JO159" s="42"/>
      <c r="JP159" s="42"/>
      <c r="JQ159" s="42"/>
      <c r="JR159" s="42"/>
      <c r="JS159" s="42"/>
      <c r="JT159" s="42"/>
      <c r="JU159" s="42"/>
      <c r="JV159" s="42"/>
      <c r="JW159" s="42"/>
      <c r="JX159" s="42"/>
      <c r="JY159" s="42"/>
      <c r="JZ159" s="42"/>
      <c r="KA159" s="42"/>
      <c r="KB159" s="42"/>
      <c r="KC159" s="42"/>
      <c r="KD159" s="42"/>
      <c r="KE159" s="42"/>
      <c r="KF159" s="42"/>
      <c r="KG159" s="42"/>
      <c r="KH159" s="42"/>
      <c r="KI159" s="42"/>
      <c r="KJ159" s="42"/>
      <c r="KK159" s="42"/>
      <c r="KL159" s="42"/>
      <c r="KM159" s="42"/>
      <c r="KN159" s="42"/>
      <c r="KO159" s="42"/>
      <c r="KP159" s="42"/>
      <c r="KQ159" s="42"/>
      <c r="KR159" s="42"/>
      <c r="KS159" s="42"/>
      <c r="KT159" s="42"/>
      <c r="KU159" s="42"/>
      <c r="KV159" s="42"/>
      <c r="KW159" s="42"/>
      <c r="KX159" s="42"/>
      <c r="KY159" s="42"/>
      <c r="KZ159" s="42"/>
      <c r="LA159" s="42"/>
      <c r="LB159" s="42"/>
      <c r="LC159" s="42"/>
      <c r="LD159" s="42"/>
      <c r="LE159" s="42"/>
      <c r="LF159" s="42"/>
      <c r="LG159" s="42"/>
      <c r="LH159" s="42"/>
      <c r="LI159" s="42"/>
      <c r="LJ159" s="42"/>
      <c r="LK159" s="42"/>
      <c r="LL159" s="42"/>
      <c r="LM159" s="42"/>
      <c r="LN159" s="42"/>
      <c r="LO159" s="42"/>
      <c r="LP159" s="42"/>
      <c r="LQ159" s="42"/>
      <c r="LR159" s="42"/>
      <c r="LS159" s="42"/>
      <c r="LT159" s="42"/>
      <c r="LU159" s="42"/>
      <c r="LV159" s="42"/>
      <c r="LW159" s="42"/>
      <c r="LX159" s="42"/>
      <c r="LY159" s="42"/>
      <c r="LZ159" s="42"/>
      <c r="MA159" s="42"/>
      <c r="MB159" s="42"/>
      <c r="MC159" s="42"/>
      <c r="MD159" s="42"/>
      <c r="ME159" s="42"/>
      <c r="MF159" s="42"/>
      <c r="MG159" s="42"/>
      <c r="MH159" s="42"/>
      <c r="MI159" s="42"/>
      <c r="MJ159" s="42"/>
      <c r="MK159" s="42"/>
      <c r="ML159" s="42"/>
      <c r="MM159" s="42"/>
      <c r="MN159" s="42"/>
      <c r="MO159" s="42"/>
      <c r="MP159" s="42"/>
      <c r="MQ159" s="42"/>
      <c r="MR159" s="42"/>
      <c r="MS159" s="42"/>
      <c r="MT159" s="42"/>
      <c r="MU159" s="42"/>
      <c r="MV159" s="42"/>
      <c r="MW159" s="42"/>
      <c r="MX159" s="42"/>
      <c r="MY159" s="42"/>
      <c r="MZ159" s="42"/>
      <c r="NA159" s="42"/>
      <c r="NB159" s="42"/>
      <c r="NC159" s="42"/>
      <c r="ND159" s="42"/>
      <c r="NE159" s="42"/>
      <c r="NF159" s="42"/>
      <c r="NG159" s="42"/>
      <c r="NH159" s="42"/>
      <c r="NI159" s="42"/>
      <c r="NJ159" s="42"/>
      <c r="NK159" s="42"/>
      <c r="NL159" s="42"/>
      <c r="NM159" s="42"/>
    </row>
    <row r="160" spans="1:377" s="13" customFormat="1" ht="19.5" customHeight="1" x14ac:dyDescent="0.55000000000000004">
      <c r="A160" s="27" t="s">
        <v>31</v>
      </c>
      <c r="B160" s="34">
        <v>0</v>
      </c>
      <c r="C160" s="34">
        <v>0</v>
      </c>
      <c r="D160" s="34">
        <v>0</v>
      </c>
      <c r="E160" s="34">
        <v>0</v>
      </c>
      <c r="F160" s="34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34">
        <v>0</v>
      </c>
      <c r="N160" s="34">
        <v>0</v>
      </c>
      <c r="O160" s="34">
        <v>0</v>
      </c>
      <c r="P160" s="34">
        <v>0</v>
      </c>
      <c r="Q160" s="34">
        <v>0</v>
      </c>
      <c r="R160" s="34">
        <v>0</v>
      </c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  <c r="FP160" s="42"/>
      <c r="FQ160" s="42"/>
      <c r="FR160" s="42"/>
      <c r="FS160" s="42"/>
      <c r="FT160" s="42"/>
      <c r="FU160" s="42"/>
      <c r="FV160" s="42"/>
      <c r="FW160" s="42"/>
      <c r="FX160" s="42"/>
      <c r="FY160" s="42"/>
      <c r="FZ160" s="42"/>
      <c r="GA160" s="42"/>
      <c r="GB160" s="42"/>
      <c r="GC160" s="42"/>
      <c r="GD160" s="42"/>
      <c r="GE160" s="42"/>
      <c r="GF160" s="42"/>
      <c r="GG160" s="42"/>
      <c r="GH160" s="42"/>
      <c r="GI160" s="42"/>
      <c r="GJ160" s="42"/>
      <c r="GK160" s="42"/>
      <c r="GL160" s="42"/>
      <c r="GM160" s="42"/>
      <c r="GN160" s="42"/>
      <c r="GO160" s="42"/>
      <c r="GP160" s="42"/>
      <c r="GQ160" s="42"/>
      <c r="GR160" s="42"/>
      <c r="GS160" s="42"/>
      <c r="GT160" s="42"/>
      <c r="GU160" s="42"/>
      <c r="GV160" s="42"/>
      <c r="GW160" s="42"/>
      <c r="GX160" s="42"/>
      <c r="GY160" s="42"/>
      <c r="GZ160" s="42"/>
      <c r="HA160" s="42"/>
      <c r="HB160" s="42"/>
      <c r="HC160" s="42"/>
      <c r="HD160" s="42"/>
      <c r="HE160" s="42"/>
      <c r="HF160" s="42"/>
      <c r="HG160" s="42"/>
      <c r="HH160" s="42"/>
      <c r="HI160" s="42"/>
      <c r="HJ160" s="42"/>
      <c r="HK160" s="42"/>
      <c r="HL160" s="42"/>
      <c r="HM160" s="42"/>
      <c r="HN160" s="42"/>
      <c r="HO160" s="42"/>
      <c r="HP160" s="42"/>
      <c r="HQ160" s="42"/>
      <c r="HR160" s="42"/>
      <c r="HS160" s="42"/>
      <c r="HT160" s="42"/>
      <c r="HU160" s="42"/>
      <c r="HV160" s="42"/>
      <c r="HW160" s="42"/>
      <c r="HX160" s="42"/>
      <c r="HY160" s="42"/>
      <c r="HZ160" s="42"/>
      <c r="IA160" s="42"/>
      <c r="IB160" s="42"/>
      <c r="IC160" s="42"/>
      <c r="ID160" s="42"/>
      <c r="IE160" s="42"/>
      <c r="IF160" s="42"/>
      <c r="IG160" s="42"/>
      <c r="IH160" s="42"/>
      <c r="II160" s="42"/>
      <c r="IJ160" s="42"/>
      <c r="IK160" s="42"/>
      <c r="IL160" s="42"/>
      <c r="IM160" s="42"/>
      <c r="IN160" s="42"/>
      <c r="IO160" s="42"/>
      <c r="IP160" s="42"/>
      <c r="IQ160" s="42"/>
      <c r="IR160" s="42"/>
      <c r="IS160" s="42"/>
      <c r="IT160" s="42"/>
      <c r="IU160" s="42"/>
      <c r="IV160" s="42"/>
      <c r="IW160" s="42"/>
      <c r="IX160" s="42"/>
      <c r="IY160" s="42"/>
      <c r="IZ160" s="42"/>
      <c r="JA160" s="42"/>
      <c r="JB160" s="42"/>
      <c r="JC160" s="42"/>
      <c r="JD160" s="42"/>
      <c r="JE160" s="42"/>
      <c r="JF160" s="42"/>
      <c r="JG160" s="42"/>
      <c r="JH160" s="42"/>
      <c r="JI160" s="42"/>
      <c r="JJ160" s="42"/>
      <c r="JK160" s="42"/>
      <c r="JL160" s="42"/>
      <c r="JM160" s="42"/>
      <c r="JN160" s="42"/>
      <c r="JO160" s="42"/>
      <c r="JP160" s="42"/>
      <c r="JQ160" s="42"/>
      <c r="JR160" s="42"/>
      <c r="JS160" s="42"/>
      <c r="JT160" s="42"/>
      <c r="JU160" s="42"/>
      <c r="JV160" s="42"/>
      <c r="JW160" s="42"/>
      <c r="JX160" s="42"/>
      <c r="JY160" s="42"/>
      <c r="JZ160" s="42"/>
      <c r="KA160" s="42"/>
      <c r="KB160" s="42"/>
      <c r="KC160" s="42"/>
      <c r="KD160" s="42"/>
      <c r="KE160" s="42"/>
      <c r="KF160" s="42"/>
      <c r="KG160" s="42"/>
      <c r="KH160" s="42"/>
      <c r="KI160" s="42"/>
      <c r="KJ160" s="42"/>
      <c r="KK160" s="42"/>
      <c r="KL160" s="42"/>
      <c r="KM160" s="42"/>
      <c r="KN160" s="42"/>
      <c r="KO160" s="42"/>
      <c r="KP160" s="42"/>
      <c r="KQ160" s="42"/>
      <c r="KR160" s="42"/>
      <c r="KS160" s="42"/>
      <c r="KT160" s="42"/>
      <c r="KU160" s="42"/>
      <c r="KV160" s="42"/>
      <c r="KW160" s="42"/>
      <c r="KX160" s="42"/>
      <c r="KY160" s="42"/>
      <c r="KZ160" s="42"/>
      <c r="LA160" s="42"/>
      <c r="LB160" s="42"/>
      <c r="LC160" s="42"/>
      <c r="LD160" s="42"/>
      <c r="LE160" s="42"/>
      <c r="LF160" s="42"/>
      <c r="LG160" s="42"/>
      <c r="LH160" s="42"/>
      <c r="LI160" s="42"/>
      <c r="LJ160" s="42"/>
      <c r="LK160" s="42"/>
      <c r="LL160" s="42"/>
      <c r="LM160" s="42"/>
      <c r="LN160" s="42"/>
      <c r="LO160" s="42"/>
      <c r="LP160" s="42"/>
      <c r="LQ160" s="42"/>
      <c r="LR160" s="42"/>
      <c r="LS160" s="42"/>
      <c r="LT160" s="42"/>
      <c r="LU160" s="42"/>
      <c r="LV160" s="42"/>
      <c r="LW160" s="42"/>
      <c r="LX160" s="42"/>
      <c r="LY160" s="42"/>
      <c r="LZ160" s="42"/>
      <c r="MA160" s="42"/>
      <c r="MB160" s="42"/>
      <c r="MC160" s="42"/>
      <c r="MD160" s="42"/>
      <c r="ME160" s="42"/>
      <c r="MF160" s="42"/>
      <c r="MG160" s="42"/>
      <c r="MH160" s="42"/>
      <c r="MI160" s="42"/>
      <c r="MJ160" s="42"/>
      <c r="MK160" s="42"/>
      <c r="ML160" s="42"/>
      <c r="MM160" s="42"/>
      <c r="MN160" s="42"/>
      <c r="MO160" s="42"/>
      <c r="MP160" s="42"/>
      <c r="MQ160" s="42"/>
      <c r="MR160" s="42"/>
      <c r="MS160" s="42"/>
      <c r="MT160" s="42"/>
      <c r="MU160" s="42"/>
      <c r="MV160" s="42"/>
      <c r="MW160" s="42"/>
      <c r="MX160" s="42"/>
      <c r="MY160" s="42"/>
      <c r="MZ160" s="42"/>
      <c r="NA160" s="42"/>
      <c r="NB160" s="42"/>
      <c r="NC160" s="42"/>
      <c r="ND160" s="42"/>
      <c r="NE160" s="42"/>
      <c r="NF160" s="42"/>
      <c r="NG160" s="42"/>
      <c r="NH160" s="42"/>
      <c r="NI160" s="42"/>
      <c r="NJ160" s="42"/>
      <c r="NK160" s="42"/>
      <c r="NL160" s="42"/>
      <c r="NM160" s="42"/>
    </row>
    <row r="161" spans="1:377" s="13" customFormat="1" ht="19.5" customHeight="1" x14ac:dyDescent="0.55000000000000004">
      <c r="A161" s="27" t="s">
        <v>32</v>
      </c>
      <c r="B161" s="34">
        <f t="shared" ref="B161:R161" si="292">SUM(B162:B163)</f>
        <v>205320</v>
      </c>
      <c r="C161" s="34">
        <f t="shared" si="292"/>
        <v>0</v>
      </c>
      <c r="D161" s="34">
        <f t="shared" si="292"/>
        <v>0</v>
      </c>
      <c r="E161" s="34">
        <f t="shared" si="292"/>
        <v>0</v>
      </c>
      <c r="F161" s="34">
        <f t="shared" si="292"/>
        <v>0</v>
      </c>
      <c r="G161" s="34">
        <f t="shared" si="292"/>
        <v>0</v>
      </c>
      <c r="H161" s="34">
        <f t="shared" si="292"/>
        <v>37820</v>
      </c>
      <c r="I161" s="34">
        <f t="shared" si="292"/>
        <v>0</v>
      </c>
      <c r="J161" s="34">
        <f t="shared" si="292"/>
        <v>37820</v>
      </c>
      <c r="K161" s="34">
        <f t="shared" si="292"/>
        <v>126100</v>
      </c>
      <c r="L161" s="34">
        <f t="shared" si="292"/>
        <v>0</v>
      </c>
      <c r="M161" s="34">
        <f t="shared" si="292"/>
        <v>0</v>
      </c>
      <c r="N161" s="34">
        <f t="shared" si="292"/>
        <v>126100</v>
      </c>
      <c r="O161" s="34">
        <f t="shared" si="292"/>
        <v>41400</v>
      </c>
      <c r="P161" s="34">
        <f t="shared" si="292"/>
        <v>0</v>
      </c>
      <c r="Q161" s="34">
        <f t="shared" si="292"/>
        <v>0</v>
      </c>
      <c r="R161" s="34">
        <f t="shared" si="292"/>
        <v>41400</v>
      </c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  <c r="FP161" s="42"/>
      <c r="FQ161" s="42"/>
      <c r="FR161" s="42"/>
      <c r="FS161" s="42"/>
      <c r="FT161" s="42"/>
      <c r="FU161" s="42"/>
      <c r="FV161" s="42"/>
      <c r="FW161" s="42"/>
      <c r="FX161" s="42"/>
      <c r="FY161" s="42"/>
      <c r="FZ161" s="42"/>
      <c r="GA161" s="42"/>
      <c r="GB161" s="42"/>
      <c r="GC161" s="42"/>
      <c r="GD161" s="42"/>
      <c r="GE161" s="42"/>
      <c r="GF161" s="42"/>
      <c r="GG161" s="42"/>
      <c r="GH161" s="42"/>
      <c r="GI161" s="42"/>
      <c r="GJ161" s="42"/>
      <c r="GK161" s="42"/>
      <c r="GL161" s="42"/>
      <c r="GM161" s="42"/>
      <c r="GN161" s="42"/>
      <c r="GO161" s="42"/>
      <c r="GP161" s="42"/>
      <c r="GQ161" s="42"/>
      <c r="GR161" s="42"/>
      <c r="GS161" s="42"/>
      <c r="GT161" s="42"/>
      <c r="GU161" s="42"/>
      <c r="GV161" s="42"/>
      <c r="GW161" s="42"/>
      <c r="GX161" s="42"/>
      <c r="GY161" s="42"/>
      <c r="GZ161" s="42"/>
      <c r="HA161" s="42"/>
      <c r="HB161" s="42"/>
      <c r="HC161" s="42"/>
      <c r="HD161" s="42"/>
      <c r="HE161" s="42"/>
      <c r="HF161" s="42"/>
      <c r="HG161" s="42"/>
      <c r="HH161" s="42"/>
      <c r="HI161" s="42"/>
      <c r="HJ161" s="42"/>
      <c r="HK161" s="42"/>
      <c r="HL161" s="42"/>
      <c r="HM161" s="42"/>
      <c r="HN161" s="42"/>
      <c r="HO161" s="42"/>
      <c r="HP161" s="42"/>
      <c r="HQ161" s="42"/>
      <c r="HR161" s="42"/>
      <c r="HS161" s="42"/>
      <c r="HT161" s="42"/>
      <c r="HU161" s="42"/>
      <c r="HV161" s="42"/>
      <c r="HW161" s="42"/>
      <c r="HX161" s="42"/>
      <c r="HY161" s="42"/>
      <c r="HZ161" s="42"/>
      <c r="IA161" s="42"/>
      <c r="IB161" s="42"/>
      <c r="IC161" s="42"/>
      <c r="ID161" s="42"/>
      <c r="IE161" s="42"/>
      <c r="IF161" s="42"/>
      <c r="IG161" s="42"/>
      <c r="IH161" s="42"/>
      <c r="II161" s="42"/>
      <c r="IJ161" s="42"/>
      <c r="IK161" s="42"/>
      <c r="IL161" s="42"/>
      <c r="IM161" s="42"/>
      <c r="IN161" s="42"/>
      <c r="IO161" s="42"/>
      <c r="IP161" s="42"/>
      <c r="IQ161" s="42"/>
      <c r="IR161" s="42"/>
      <c r="IS161" s="42"/>
      <c r="IT161" s="42"/>
      <c r="IU161" s="42"/>
      <c r="IV161" s="42"/>
      <c r="IW161" s="42"/>
      <c r="IX161" s="42"/>
      <c r="IY161" s="42"/>
      <c r="IZ161" s="42"/>
      <c r="JA161" s="42"/>
      <c r="JB161" s="42"/>
      <c r="JC161" s="42"/>
      <c r="JD161" s="42"/>
      <c r="JE161" s="42"/>
      <c r="JF161" s="42"/>
      <c r="JG161" s="42"/>
      <c r="JH161" s="42"/>
      <c r="JI161" s="42"/>
      <c r="JJ161" s="42"/>
      <c r="JK161" s="42"/>
      <c r="JL161" s="42"/>
      <c r="JM161" s="42"/>
      <c r="JN161" s="42"/>
      <c r="JO161" s="42"/>
      <c r="JP161" s="42"/>
      <c r="JQ161" s="42"/>
      <c r="JR161" s="42"/>
      <c r="JS161" s="42"/>
      <c r="JT161" s="42"/>
      <c r="JU161" s="42"/>
      <c r="JV161" s="42"/>
      <c r="JW161" s="42"/>
      <c r="JX161" s="42"/>
      <c r="JY161" s="42"/>
      <c r="JZ161" s="42"/>
      <c r="KA161" s="42"/>
      <c r="KB161" s="42"/>
      <c r="KC161" s="42"/>
      <c r="KD161" s="42"/>
      <c r="KE161" s="42"/>
      <c r="KF161" s="42"/>
      <c r="KG161" s="42"/>
      <c r="KH161" s="42"/>
      <c r="KI161" s="42"/>
      <c r="KJ161" s="42"/>
      <c r="KK161" s="42"/>
      <c r="KL161" s="42"/>
      <c r="KM161" s="42"/>
      <c r="KN161" s="42"/>
      <c r="KO161" s="42"/>
      <c r="KP161" s="42"/>
      <c r="KQ161" s="42"/>
      <c r="KR161" s="42"/>
      <c r="KS161" s="42"/>
      <c r="KT161" s="42"/>
      <c r="KU161" s="42"/>
      <c r="KV161" s="42"/>
      <c r="KW161" s="42"/>
      <c r="KX161" s="42"/>
      <c r="KY161" s="42"/>
      <c r="KZ161" s="42"/>
      <c r="LA161" s="42"/>
      <c r="LB161" s="42"/>
      <c r="LC161" s="42"/>
      <c r="LD161" s="42"/>
      <c r="LE161" s="42"/>
      <c r="LF161" s="42"/>
      <c r="LG161" s="42"/>
      <c r="LH161" s="42"/>
      <c r="LI161" s="42"/>
      <c r="LJ161" s="42"/>
      <c r="LK161" s="42"/>
      <c r="LL161" s="42"/>
      <c r="LM161" s="42"/>
      <c r="LN161" s="42"/>
      <c r="LO161" s="42"/>
      <c r="LP161" s="42"/>
      <c r="LQ161" s="42"/>
      <c r="LR161" s="42"/>
      <c r="LS161" s="42"/>
      <c r="LT161" s="42"/>
      <c r="LU161" s="42"/>
      <c r="LV161" s="42"/>
      <c r="LW161" s="42"/>
      <c r="LX161" s="42"/>
      <c r="LY161" s="42"/>
      <c r="LZ161" s="42"/>
      <c r="MA161" s="42"/>
      <c r="MB161" s="42"/>
      <c r="MC161" s="42"/>
      <c r="MD161" s="42"/>
      <c r="ME161" s="42"/>
      <c r="MF161" s="42"/>
      <c r="MG161" s="42"/>
      <c r="MH161" s="42"/>
      <c r="MI161" s="42"/>
      <c r="MJ161" s="42"/>
      <c r="MK161" s="42"/>
      <c r="ML161" s="42"/>
      <c r="MM161" s="42"/>
      <c r="MN161" s="42"/>
      <c r="MO161" s="42"/>
      <c r="MP161" s="42"/>
      <c r="MQ161" s="42"/>
      <c r="MR161" s="42"/>
      <c r="MS161" s="42"/>
      <c r="MT161" s="42"/>
      <c r="MU161" s="42"/>
      <c r="MV161" s="42"/>
      <c r="MW161" s="42"/>
      <c r="MX161" s="42"/>
      <c r="MY161" s="42"/>
      <c r="MZ161" s="42"/>
      <c r="NA161" s="42"/>
      <c r="NB161" s="42"/>
      <c r="NC161" s="42"/>
      <c r="ND161" s="42"/>
      <c r="NE161" s="42"/>
      <c r="NF161" s="42"/>
      <c r="NG161" s="42"/>
      <c r="NH161" s="42"/>
      <c r="NI161" s="42"/>
      <c r="NJ161" s="42"/>
      <c r="NK161" s="42"/>
      <c r="NL161" s="42"/>
      <c r="NM161" s="42"/>
    </row>
    <row r="162" spans="1:377" s="13" customFormat="1" ht="19.5" customHeight="1" x14ac:dyDescent="0.55000000000000004">
      <c r="A162" s="25" t="s">
        <v>33</v>
      </c>
      <c r="B162" s="34">
        <f t="shared" ref="B162:B163" si="293">SUM(F162+J162+N162+R162)</f>
        <v>73320</v>
      </c>
      <c r="C162" s="52">
        <f>+โครงการ1!C27+โครงการ2!C147</f>
        <v>0</v>
      </c>
      <c r="D162" s="52">
        <f>+โครงการ1!D27+โครงการ2!D147</f>
        <v>0</v>
      </c>
      <c r="E162" s="52">
        <f>+โครงการ1!E27+โครงการ2!E147</f>
        <v>0</v>
      </c>
      <c r="F162" s="34">
        <f t="shared" ref="F162:F163" si="294">SUM(C162:E162)</f>
        <v>0</v>
      </c>
      <c r="G162" s="52">
        <f>+โครงการ1!G27+โครงการ2!G147</f>
        <v>0</v>
      </c>
      <c r="H162" s="52">
        <f>+โครงการ1!H27+โครงการ2!H147</f>
        <v>7820</v>
      </c>
      <c r="I162" s="52">
        <f>+โครงการ1!I27+โครงการ2!I147</f>
        <v>0</v>
      </c>
      <c r="J162" s="34">
        <f t="shared" ref="J162:J163" si="295">SUM(G162:I162)</f>
        <v>7820</v>
      </c>
      <c r="K162" s="52">
        <f>+โครงการ1!K27+โครงการ2!K147</f>
        <v>24100</v>
      </c>
      <c r="L162" s="52">
        <f>+โครงการ1!L27+โครงการ2!L147</f>
        <v>0</v>
      </c>
      <c r="M162" s="52">
        <f>+โครงการ1!M27+โครงการ2!M147</f>
        <v>0</v>
      </c>
      <c r="N162" s="34">
        <f t="shared" ref="N162:N163" si="296">SUM(K162:M162)</f>
        <v>24100</v>
      </c>
      <c r="O162" s="52">
        <f>+โครงการ1!O27+โครงการ2!O147</f>
        <v>41400</v>
      </c>
      <c r="P162" s="52">
        <f>+โครงการ1!P27+โครงการ2!P147</f>
        <v>0</v>
      </c>
      <c r="Q162" s="52">
        <f>+โครงการ1!Q27+โครงการ2!Q147</f>
        <v>0</v>
      </c>
      <c r="R162" s="34">
        <f t="shared" ref="R162:R163" si="297">SUM(O162:Q162)</f>
        <v>41400</v>
      </c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  <c r="FP162" s="42"/>
      <c r="FQ162" s="42"/>
      <c r="FR162" s="42"/>
      <c r="FS162" s="42"/>
      <c r="FT162" s="42"/>
      <c r="FU162" s="42"/>
      <c r="FV162" s="42"/>
      <c r="FW162" s="42"/>
      <c r="FX162" s="42"/>
      <c r="FY162" s="42"/>
      <c r="FZ162" s="42"/>
      <c r="GA162" s="42"/>
      <c r="GB162" s="42"/>
      <c r="GC162" s="42"/>
      <c r="GD162" s="42"/>
      <c r="GE162" s="42"/>
      <c r="GF162" s="42"/>
      <c r="GG162" s="42"/>
      <c r="GH162" s="42"/>
      <c r="GI162" s="42"/>
      <c r="GJ162" s="42"/>
      <c r="GK162" s="42"/>
      <c r="GL162" s="42"/>
      <c r="GM162" s="42"/>
      <c r="GN162" s="42"/>
      <c r="GO162" s="42"/>
      <c r="GP162" s="42"/>
      <c r="GQ162" s="42"/>
      <c r="GR162" s="42"/>
      <c r="GS162" s="42"/>
      <c r="GT162" s="42"/>
      <c r="GU162" s="42"/>
      <c r="GV162" s="42"/>
      <c r="GW162" s="42"/>
      <c r="GX162" s="42"/>
      <c r="GY162" s="42"/>
      <c r="GZ162" s="42"/>
      <c r="HA162" s="42"/>
      <c r="HB162" s="42"/>
      <c r="HC162" s="42"/>
      <c r="HD162" s="42"/>
      <c r="HE162" s="42"/>
      <c r="HF162" s="42"/>
      <c r="HG162" s="42"/>
      <c r="HH162" s="42"/>
      <c r="HI162" s="42"/>
      <c r="HJ162" s="42"/>
      <c r="HK162" s="42"/>
      <c r="HL162" s="42"/>
      <c r="HM162" s="42"/>
      <c r="HN162" s="42"/>
      <c r="HO162" s="42"/>
      <c r="HP162" s="42"/>
      <c r="HQ162" s="42"/>
      <c r="HR162" s="42"/>
      <c r="HS162" s="42"/>
      <c r="HT162" s="42"/>
      <c r="HU162" s="42"/>
      <c r="HV162" s="42"/>
      <c r="HW162" s="42"/>
      <c r="HX162" s="42"/>
      <c r="HY162" s="42"/>
      <c r="HZ162" s="42"/>
      <c r="IA162" s="42"/>
      <c r="IB162" s="42"/>
      <c r="IC162" s="42"/>
      <c r="ID162" s="42"/>
      <c r="IE162" s="42"/>
      <c r="IF162" s="42"/>
      <c r="IG162" s="42"/>
      <c r="IH162" s="42"/>
      <c r="II162" s="42"/>
      <c r="IJ162" s="42"/>
      <c r="IK162" s="42"/>
      <c r="IL162" s="42"/>
      <c r="IM162" s="42"/>
      <c r="IN162" s="42"/>
      <c r="IO162" s="42"/>
      <c r="IP162" s="42"/>
      <c r="IQ162" s="42"/>
      <c r="IR162" s="42"/>
      <c r="IS162" s="42"/>
      <c r="IT162" s="42"/>
      <c r="IU162" s="42"/>
      <c r="IV162" s="42"/>
      <c r="IW162" s="42"/>
      <c r="IX162" s="42"/>
      <c r="IY162" s="42"/>
      <c r="IZ162" s="42"/>
      <c r="JA162" s="42"/>
      <c r="JB162" s="42"/>
      <c r="JC162" s="42"/>
      <c r="JD162" s="42"/>
      <c r="JE162" s="42"/>
      <c r="JF162" s="42"/>
      <c r="JG162" s="42"/>
      <c r="JH162" s="42"/>
      <c r="JI162" s="42"/>
      <c r="JJ162" s="42"/>
      <c r="JK162" s="42"/>
      <c r="JL162" s="42"/>
      <c r="JM162" s="42"/>
      <c r="JN162" s="42"/>
      <c r="JO162" s="42"/>
      <c r="JP162" s="42"/>
      <c r="JQ162" s="42"/>
      <c r="JR162" s="42"/>
      <c r="JS162" s="42"/>
      <c r="JT162" s="42"/>
      <c r="JU162" s="42"/>
      <c r="JV162" s="42"/>
      <c r="JW162" s="42"/>
      <c r="JX162" s="42"/>
      <c r="JY162" s="42"/>
      <c r="JZ162" s="42"/>
      <c r="KA162" s="42"/>
      <c r="KB162" s="42"/>
      <c r="KC162" s="42"/>
      <c r="KD162" s="42"/>
      <c r="KE162" s="42"/>
      <c r="KF162" s="42"/>
      <c r="KG162" s="42"/>
      <c r="KH162" s="42"/>
      <c r="KI162" s="42"/>
      <c r="KJ162" s="42"/>
      <c r="KK162" s="42"/>
      <c r="KL162" s="42"/>
      <c r="KM162" s="42"/>
      <c r="KN162" s="42"/>
      <c r="KO162" s="42"/>
      <c r="KP162" s="42"/>
      <c r="KQ162" s="42"/>
      <c r="KR162" s="42"/>
      <c r="KS162" s="42"/>
      <c r="KT162" s="42"/>
      <c r="KU162" s="42"/>
      <c r="KV162" s="42"/>
      <c r="KW162" s="42"/>
      <c r="KX162" s="42"/>
      <c r="KY162" s="42"/>
      <c r="KZ162" s="42"/>
      <c r="LA162" s="42"/>
      <c r="LB162" s="42"/>
      <c r="LC162" s="42"/>
      <c r="LD162" s="42"/>
      <c r="LE162" s="42"/>
      <c r="LF162" s="42"/>
      <c r="LG162" s="42"/>
      <c r="LH162" s="42"/>
      <c r="LI162" s="42"/>
      <c r="LJ162" s="42"/>
      <c r="LK162" s="42"/>
      <c r="LL162" s="42"/>
      <c r="LM162" s="42"/>
      <c r="LN162" s="42"/>
      <c r="LO162" s="42"/>
      <c r="LP162" s="42"/>
      <c r="LQ162" s="42"/>
      <c r="LR162" s="42"/>
      <c r="LS162" s="42"/>
      <c r="LT162" s="42"/>
      <c r="LU162" s="42"/>
      <c r="LV162" s="42"/>
      <c r="LW162" s="42"/>
      <c r="LX162" s="42"/>
      <c r="LY162" s="42"/>
      <c r="LZ162" s="42"/>
      <c r="MA162" s="42"/>
      <c r="MB162" s="42"/>
      <c r="MC162" s="42"/>
      <c r="MD162" s="42"/>
      <c r="ME162" s="42"/>
      <c r="MF162" s="42"/>
      <c r="MG162" s="42"/>
      <c r="MH162" s="42"/>
      <c r="MI162" s="42"/>
      <c r="MJ162" s="42"/>
      <c r="MK162" s="42"/>
      <c r="ML162" s="42"/>
      <c r="MM162" s="42"/>
      <c r="MN162" s="42"/>
      <c r="MO162" s="42"/>
      <c r="MP162" s="42"/>
      <c r="MQ162" s="42"/>
      <c r="MR162" s="42"/>
      <c r="MS162" s="42"/>
      <c r="MT162" s="42"/>
      <c r="MU162" s="42"/>
      <c r="MV162" s="42"/>
      <c r="MW162" s="42"/>
      <c r="MX162" s="42"/>
      <c r="MY162" s="42"/>
      <c r="MZ162" s="42"/>
      <c r="NA162" s="42"/>
      <c r="NB162" s="42"/>
      <c r="NC162" s="42"/>
      <c r="ND162" s="42"/>
      <c r="NE162" s="42"/>
      <c r="NF162" s="42"/>
      <c r="NG162" s="42"/>
      <c r="NH162" s="42"/>
      <c r="NI162" s="42"/>
      <c r="NJ162" s="42"/>
      <c r="NK162" s="42"/>
      <c r="NL162" s="42"/>
      <c r="NM162" s="42"/>
    </row>
    <row r="163" spans="1:377" s="13" customFormat="1" ht="20.100000000000001" customHeight="1" x14ac:dyDescent="0.55000000000000004">
      <c r="A163" s="25" t="s">
        <v>34</v>
      </c>
      <c r="B163" s="34">
        <f t="shared" si="293"/>
        <v>132000</v>
      </c>
      <c r="C163" s="52">
        <f>+โครงการ1!C28+โครงการ2!C148</f>
        <v>0</v>
      </c>
      <c r="D163" s="52">
        <f>+โครงการ1!D28+โครงการ2!D148</f>
        <v>0</v>
      </c>
      <c r="E163" s="52">
        <f>+โครงการ1!E28+โครงการ2!E148</f>
        <v>0</v>
      </c>
      <c r="F163" s="34">
        <f t="shared" si="294"/>
        <v>0</v>
      </c>
      <c r="G163" s="52">
        <f>+โครงการ1!G28+โครงการ2!G148</f>
        <v>0</v>
      </c>
      <c r="H163" s="52">
        <f>+โครงการ1!H28+โครงการ2!H148</f>
        <v>30000</v>
      </c>
      <c r="I163" s="52">
        <f>+โครงการ1!I28+โครงการ2!I148</f>
        <v>0</v>
      </c>
      <c r="J163" s="34">
        <f t="shared" si="295"/>
        <v>30000</v>
      </c>
      <c r="K163" s="52">
        <f>+โครงการ1!K28+โครงการ2!K148</f>
        <v>102000</v>
      </c>
      <c r="L163" s="52">
        <f>+โครงการ1!L28+โครงการ2!L148</f>
        <v>0</v>
      </c>
      <c r="M163" s="52">
        <f>+โครงการ1!M28+โครงการ2!M148</f>
        <v>0</v>
      </c>
      <c r="N163" s="34">
        <f t="shared" si="296"/>
        <v>102000</v>
      </c>
      <c r="O163" s="52">
        <f>+โครงการ1!O28+โครงการ2!O148</f>
        <v>0</v>
      </c>
      <c r="P163" s="52">
        <f>+โครงการ1!P28+โครงการ2!P148</f>
        <v>0</v>
      </c>
      <c r="Q163" s="52">
        <f>+โครงการ1!Q28+โครงการ2!Q148</f>
        <v>0</v>
      </c>
      <c r="R163" s="34">
        <f t="shared" si="297"/>
        <v>0</v>
      </c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  <c r="FP163" s="42"/>
      <c r="FQ163" s="42"/>
      <c r="FR163" s="42"/>
      <c r="FS163" s="42"/>
      <c r="FT163" s="42"/>
      <c r="FU163" s="42"/>
      <c r="FV163" s="42"/>
      <c r="FW163" s="42"/>
      <c r="FX163" s="42"/>
      <c r="FY163" s="42"/>
      <c r="FZ163" s="42"/>
      <c r="GA163" s="42"/>
      <c r="GB163" s="42"/>
      <c r="GC163" s="42"/>
      <c r="GD163" s="42"/>
      <c r="GE163" s="42"/>
      <c r="GF163" s="42"/>
      <c r="GG163" s="42"/>
      <c r="GH163" s="42"/>
      <c r="GI163" s="42"/>
      <c r="GJ163" s="42"/>
      <c r="GK163" s="42"/>
      <c r="GL163" s="42"/>
      <c r="GM163" s="42"/>
      <c r="GN163" s="42"/>
      <c r="GO163" s="42"/>
      <c r="GP163" s="42"/>
      <c r="GQ163" s="42"/>
      <c r="GR163" s="42"/>
      <c r="GS163" s="42"/>
      <c r="GT163" s="42"/>
      <c r="GU163" s="42"/>
      <c r="GV163" s="42"/>
      <c r="GW163" s="42"/>
      <c r="GX163" s="42"/>
      <c r="GY163" s="42"/>
      <c r="GZ163" s="42"/>
      <c r="HA163" s="42"/>
      <c r="HB163" s="42"/>
      <c r="HC163" s="42"/>
      <c r="HD163" s="42"/>
      <c r="HE163" s="42"/>
      <c r="HF163" s="42"/>
      <c r="HG163" s="42"/>
      <c r="HH163" s="42"/>
      <c r="HI163" s="42"/>
      <c r="HJ163" s="42"/>
      <c r="HK163" s="42"/>
      <c r="HL163" s="42"/>
      <c r="HM163" s="42"/>
      <c r="HN163" s="42"/>
      <c r="HO163" s="42"/>
      <c r="HP163" s="42"/>
      <c r="HQ163" s="42"/>
      <c r="HR163" s="42"/>
      <c r="HS163" s="42"/>
      <c r="HT163" s="42"/>
      <c r="HU163" s="42"/>
      <c r="HV163" s="42"/>
      <c r="HW163" s="42"/>
      <c r="HX163" s="42"/>
      <c r="HY163" s="42"/>
      <c r="HZ163" s="42"/>
      <c r="IA163" s="42"/>
      <c r="IB163" s="42"/>
      <c r="IC163" s="42"/>
      <c r="ID163" s="42"/>
      <c r="IE163" s="42"/>
      <c r="IF163" s="42"/>
      <c r="IG163" s="42"/>
      <c r="IH163" s="42"/>
      <c r="II163" s="42"/>
      <c r="IJ163" s="42"/>
      <c r="IK163" s="42"/>
      <c r="IL163" s="42"/>
      <c r="IM163" s="42"/>
      <c r="IN163" s="42"/>
      <c r="IO163" s="42"/>
      <c r="IP163" s="42"/>
      <c r="IQ163" s="42"/>
      <c r="IR163" s="42"/>
      <c r="IS163" s="42"/>
      <c r="IT163" s="42"/>
      <c r="IU163" s="42"/>
      <c r="IV163" s="42"/>
      <c r="IW163" s="42"/>
      <c r="IX163" s="42"/>
      <c r="IY163" s="42"/>
      <c r="IZ163" s="42"/>
      <c r="JA163" s="42"/>
      <c r="JB163" s="42"/>
      <c r="JC163" s="42"/>
      <c r="JD163" s="42"/>
      <c r="JE163" s="42"/>
      <c r="JF163" s="42"/>
      <c r="JG163" s="42"/>
      <c r="JH163" s="42"/>
      <c r="JI163" s="42"/>
      <c r="JJ163" s="42"/>
      <c r="JK163" s="42"/>
      <c r="JL163" s="42"/>
      <c r="JM163" s="42"/>
      <c r="JN163" s="42"/>
      <c r="JO163" s="42"/>
      <c r="JP163" s="42"/>
      <c r="JQ163" s="42"/>
      <c r="JR163" s="42"/>
      <c r="JS163" s="42"/>
      <c r="JT163" s="42"/>
      <c r="JU163" s="42"/>
      <c r="JV163" s="42"/>
      <c r="JW163" s="42"/>
      <c r="JX163" s="42"/>
      <c r="JY163" s="42"/>
      <c r="JZ163" s="42"/>
      <c r="KA163" s="42"/>
      <c r="KB163" s="42"/>
      <c r="KC163" s="42"/>
      <c r="KD163" s="42"/>
      <c r="KE163" s="42"/>
      <c r="KF163" s="42"/>
      <c r="KG163" s="42"/>
      <c r="KH163" s="42"/>
      <c r="KI163" s="42"/>
      <c r="KJ163" s="42"/>
      <c r="KK163" s="42"/>
      <c r="KL163" s="42"/>
      <c r="KM163" s="42"/>
      <c r="KN163" s="42"/>
      <c r="KO163" s="42"/>
      <c r="KP163" s="42"/>
      <c r="KQ163" s="42"/>
      <c r="KR163" s="42"/>
      <c r="KS163" s="42"/>
      <c r="KT163" s="42"/>
      <c r="KU163" s="42"/>
      <c r="KV163" s="42"/>
      <c r="KW163" s="42"/>
      <c r="KX163" s="42"/>
      <c r="KY163" s="42"/>
      <c r="KZ163" s="42"/>
      <c r="LA163" s="42"/>
      <c r="LB163" s="42"/>
      <c r="LC163" s="42"/>
      <c r="LD163" s="42"/>
      <c r="LE163" s="42"/>
      <c r="LF163" s="42"/>
      <c r="LG163" s="42"/>
      <c r="LH163" s="42"/>
      <c r="LI163" s="42"/>
      <c r="LJ163" s="42"/>
      <c r="LK163" s="42"/>
      <c r="LL163" s="42"/>
      <c r="LM163" s="42"/>
      <c r="LN163" s="42"/>
      <c r="LO163" s="42"/>
      <c r="LP163" s="42"/>
      <c r="LQ163" s="42"/>
      <c r="LR163" s="42"/>
      <c r="LS163" s="42"/>
      <c r="LT163" s="42"/>
      <c r="LU163" s="42"/>
      <c r="LV163" s="42"/>
      <c r="LW163" s="42"/>
      <c r="LX163" s="42"/>
      <c r="LY163" s="42"/>
      <c r="LZ163" s="42"/>
      <c r="MA163" s="42"/>
      <c r="MB163" s="42"/>
      <c r="MC163" s="42"/>
      <c r="MD163" s="42"/>
      <c r="ME163" s="42"/>
      <c r="MF163" s="42"/>
      <c r="MG163" s="42"/>
      <c r="MH163" s="42"/>
      <c r="MI163" s="42"/>
      <c r="MJ163" s="42"/>
      <c r="MK163" s="42"/>
      <c r="ML163" s="42"/>
      <c r="MM163" s="42"/>
      <c r="MN163" s="42"/>
      <c r="MO163" s="42"/>
      <c r="MP163" s="42"/>
      <c r="MQ163" s="42"/>
      <c r="MR163" s="42"/>
      <c r="MS163" s="42"/>
      <c r="MT163" s="42"/>
      <c r="MU163" s="42"/>
      <c r="MV163" s="42"/>
      <c r="MW163" s="42"/>
      <c r="MX163" s="42"/>
      <c r="MY163" s="42"/>
      <c r="MZ163" s="42"/>
      <c r="NA163" s="42"/>
      <c r="NB163" s="42"/>
      <c r="NC163" s="42"/>
      <c r="ND163" s="42"/>
      <c r="NE163" s="42"/>
      <c r="NF163" s="42"/>
      <c r="NG163" s="42"/>
      <c r="NH163" s="42"/>
      <c r="NI163" s="42"/>
      <c r="NJ163" s="42"/>
      <c r="NK163" s="42"/>
      <c r="NL163" s="42"/>
      <c r="NM163" s="42"/>
    </row>
    <row r="164" spans="1:377" s="13" customFormat="1" ht="19.5" customHeight="1" x14ac:dyDescent="0.55000000000000004">
      <c r="A164" s="27" t="s">
        <v>35</v>
      </c>
      <c r="B164" s="34">
        <f t="shared" ref="B164:R164" si="298">SUM(B165:B168)</f>
        <v>22600</v>
      </c>
      <c r="C164" s="34">
        <f t="shared" si="298"/>
        <v>0</v>
      </c>
      <c r="D164" s="34">
        <f t="shared" si="298"/>
        <v>0</v>
      </c>
      <c r="E164" s="34">
        <f t="shared" si="298"/>
        <v>0</v>
      </c>
      <c r="F164" s="34">
        <f t="shared" si="298"/>
        <v>0</v>
      </c>
      <c r="G164" s="34">
        <f t="shared" si="298"/>
        <v>0</v>
      </c>
      <c r="H164" s="34">
        <f t="shared" si="298"/>
        <v>12600</v>
      </c>
      <c r="I164" s="34">
        <f t="shared" si="298"/>
        <v>0</v>
      </c>
      <c r="J164" s="34">
        <f t="shared" si="298"/>
        <v>12600</v>
      </c>
      <c r="K164" s="34">
        <f t="shared" si="298"/>
        <v>9980</v>
      </c>
      <c r="L164" s="34">
        <f t="shared" si="298"/>
        <v>0</v>
      </c>
      <c r="M164" s="34">
        <f t="shared" si="298"/>
        <v>0</v>
      </c>
      <c r="N164" s="34">
        <f t="shared" si="298"/>
        <v>9980</v>
      </c>
      <c r="O164" s="34">
        <f t="shared" si="298"/>
        <v>20</v>
      </c>
      <c r="P164" s="34">
        <f t="shared" si="298"/>
        <v>0</v>
      </c>
      <c r="Q164" s="34">
        <f t="shared" si="298"/>
        <v>0</v>
      </c>
      <c r="R164" s="34">
        <f t="shared" si="298"/>
        <v>20</v>
      </c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  <c r="FP164" s="42"/>
      <c r="FQ164" s="42"/>
      <c r="FR164" s="42"/>
      <c r="FS164" s="42"/>
      <c r="FT164" s="42"/>
      <c r="FU164" s="42"/>
      <c r="FV164" s="42"/>
      <c r="FW164" s="42"/>
      <c r="FX164" s="42"/>
      <c r="FY164" s="42"/>
      <c r="FZ164" s="42"/>
      <c r="GA164" s="42"/>
      <c r="GB164" s="42"/>
      <c r="GC164" s="42"/>
      <c r="GD164" s="42"/>
      <c r="GE164" s="42"/>
      <c r="GF164" s="42"/>
      <c r="GG164" s="42"/>
      <c r="GH164" s="42"/>
      <c r="GI164" s="42"/>
      <c r="GJ164" s="42"/>
      <c r="GK164" s="42"/>
      <c r="GL164" s="42"/>
      <c r="GM164" s="42"/>
      <c r="GN164" s="42"/>
      <c r="GO164" s="42"/>
      <c r="GP164" s="42"/>
      <c r="GQ164" s="42"/>
      <c r="GR164" s="42"/>
      <c r="GS164" s="42"/>
      <c r="GT164" s="42"/>
      <c r="GU164" s="42"/>
      <c r="GV164" s="42"/>
      <c r="GW164" s="42"/>
      <c r="GX164" s="42"/>
      <c r="GY164" s="42"/>
      <c r="GZ164" s="42"/>
      <c r="HA164" s="42"/>
      <c r="HB164" s="42"/>
      <c r="HC164" s="42"/>
      <c r="HD164" s="42"/>
      <c r="HE164" s="42"/>
      <c r="HF164" s="42"/>
      <c r="HG164" s="42"/>
      <c r="HH164" s="42"/>
      <c r="HI164" s="42"/>
      <c r="HJ164" s="42"/>
      <c r="HK164" s="42"/>
      <c r="HL164" s="42"/>
      <c r="HM164" s="42"/>
      <c r="HN164" s="42"/>
      <c r="HO164" s="42"/>
      <c r="HP164" s="42"/>
      <c r="HQ164" s="42"/>
      <c r="HR164" s="42"/>
      <c r="HS164" s="42"/>
      <c r="HT164" s="42"/>
      <c r="HU164" s="42"/>
      <c r="HV164" s="42"/>
      <c r="HW164" s="42"/>
      <c r="HX164" s="42"/>
      <c r="HY164" s="42"/>
      <c r="HZ164" s="42"/>
      <c r="IA164" s="42"/>
      <c r="IB164" s="42"/>
      <c r="IC164" s="42"/>
      <c r="ID164" s="42"/>
      <c r="IE164" s="42"/>
      <c r="IF164" s="42"/>
      <c r="IG164" s="42"/>
      <c r="IH164" s="42"/>
      <c r="II164" s="42"/>
      <c r="IJ164" s="42"/>
      <c r="IK164" s="42"/>
      <c r="IL164" s="42"/>
      <c r="IM164" s="42"/>
      <c r="IN164" s="42"/>
      <c r="IO164" s="42"/>
      <c r="IP164" s="42"/>
      <c r="IQ164" s="42"/>
      <c r="IR164" s="42"/>
      <c r="IS164" s="42"/>
      <c r="IT164" s="42"/>
      <c r="IU164" s="42"/>
      <c r="IV164" s="42"/>
      <c r="IW164" s="42"/>
      <c r="IX164" s="42"/>
      <c r="IY164" s="42"/>
      <c r="IZ164" s="42"/>
      <c r="JA164" s="42"/>
      <c r="JB164" s="42"/>
      <c r="JC164" s="42"/>
      <c r="JD164" s="42"/>
      <c r="JE164" s="42"/>
      <c r="JF164" s="42"/>
      <c r="JG164" s="42"/>
      <c r="JH164" s="42"/>
      <c r="JI164" s="42"/>
      <c r="JJ164" s="42"/>
      <c r="JK164" s="42"/>
      <c r="JL164" s="42"/>
      <c r="JM164" s="42"/>
      <c r="JN164" s="42"/>
      <c r="JO164" s="42"/>
      <c r="JP164" s="42"/>
      <c r="JQ164" s="42"/>
      <c r="JR164" s="42"/>
      <c r="JS164" s="42"/>
      <c r="JT164" s="42"/>
      <c r="JU164" s="42"/>
      <c r="JV164" s="42"/>
      <c r="JW164" s="42"/>
      <c r="JX164" s="42"/>
      <c r="JY164" s="42"/>
      <c r="JZ164" s="42"/>
      <c r="KA164" s="42"/>
      <c r="KB164" s="42"/>
      <c r="KC164" s="42"/>
      <c r="KD164" s="42"/>
      <c r="KE164" s="42"/>
      <c r="KF164" s="42"/>
      <c r="KG164" s="42"/>
      <c r="KH164" s="42"/>
      <c r="KI164" s="42"/>
      <c r="KJ164" s="42"/>
      <c r="KK164" s="42"/>
      <c r="KL164" s="42"/>
      <c r="KM164" s="42"/>
      <c r="KN164" s="42"/>
      <c r="KO164" s="42"/>
      <c r="KP164" s="42"/>
      <c r="KQ164" s="42"/>
      <c r="KR164" s="42"/>
      <c r="KS164" s="42"/>
      <c r="KT164" s="42"/>
      <c r="KU164" s="42"/>
      <c r="KV164" s="42"/>
      <c r="KW164" s="42"/>
      <c r="KX164" s="42"/>
      <c r="KY164" s="42"/>
      <c r="KZ164" s="42"/>
      <c r="LA164" s="42"/>
      <c r="LB164" s="42"/>
      <c r="LC164" s="42"/>
      <c r="LD164" s="42"/>
      <c r="LE164" s="42"/>
      <c r="LF164" s="42"/>
      <c r="LG164" s="42"/>
      <c r="LH164" s="42"/>
      <c r="LI164" s="42"/>
      <c r="LJ164" s="42"/>
      <c r="LK164" s="42"/>
      <c r="LL164" s="42"/>
      <c r="LM164" s="42"/>
      <c r="LN164" s="42"/>
      <c r="LO164" s="42"/>
      <c r="LP164" s="42"/>
      <c r="LQ164" s="42"/>
      <c r="LR164" s="42"/>
      <c r="LS164" s="42"/>
      <c r="LT164" s="42"/>
      <c r="LU164" s="42"/>
      <c r="LV164" s="42"/>
      <c r="LW164" s="42"/>
      <c r="LX164" s="42"/>
      <c r="LY164" s="42"/>
      <c r="LZ164" s="42"/>
      <c r="MA164" s="42"/>
      <c r="MB164" s="42"/>
      <c r="MC164" s="42"/>
      <c r="MD164" s="42"/>
      <c r="ME164" s="42"/>
      <c r="MF164" s="42"/>
      <c r="MG164" s="42"/>
      <c r="MH164" s="42"/>
      <c r="MI164" s="42"/>
      <c r="MJ164" s="42"/>
      <c r="MK164" s="42"/>
      <c r="ML164" s="42"/>
      <c r="MM164" s="42"/>
      <c r="MN164" s="42"/>
      <c r="MO164" s="42"/>
      <c r="MP164" s="42"/>
      <c r="MQ164" s="42"/>
      <c r="MR164" s="42"/>
      <c r="MS164" s="42"/>
      <c r="MT164" s="42"/>
      <c r="MU164" s="42"/>
      <c r="MV164" s="42"/>
      <c r="MW164" s="42"/>
      <c r="MX164" s="42"/>
      <c r="MY164" s="42"/>
      <c r="MZ164" s="42"/>
      <c r="NA164" s="42"/>
      <c r="NB164" s="42"/>
      <c r="NC164" s="42"/>
      <c r="ND164" s="42"/>
      <c r="NE164" s="42"/>
      <c r="NF164" s="42"/>
      <c r="NG164" s="42"/>
      <c r="NH164" s="42"/>
      <c r="NI164" s="42"/>
      <c r="NJ164" s="42"/>
      <c r="NK164" s="42"/>
      <c r="NL164" s="42"/>
      <c r="NM164" s="42"/>
    </row>
    <row r="165" spans="1:377" s="13" customFormat="1" ht="19.5" customHeight="1" x14ac:dyDescent="0.55000000000000004">
      <c r="A165" s="25" t="s">
        <v>36</v>
      </c>
      <c r="B165" s="34">
        <f t="shared" ref="B165:B168" si="299">SUM(F165+J165+N165+R165)</f>
        <v>16600</v>
      </c>
      <c r="C165" s="52">
        <f>+โครงการ1!C30+โครงการ2!C150</f>
        <v>0</v>
      </c>
      <c r="D165" s="52">
        <f>+โครงการ1!D30+โครงการ2!D150</f>
        <v>0</v>
      </c>
      <c r="E165" s="52">
        <f>+โครงการ1!E30+โครงการ2!E150</f>
        <v>0</v>
      </c>
      <c r="F165" s="34">
        <f t="shared" ref="F165:F168" si="300">SUM(C165:E165)</f>
        <v>0</v>
      </c>
      <c r="G165" s="52">
        <f>+โครงการ1!G30+โครงการ2!G150</f>
        <v>0</v>
      </c>
      <c r="H165" s="52">
        <f>+โครงการ1!H30+โครงการ2!H150</f>
        <v>6600</v>
      </c>
      <c r="I165" s="52">
        <f>+โครงการ1!I30+โครงการ2!I150</f>
        <v>0</v>
      </c>
      <c r="J165" s="34">
        <f t="shared" ref="J165:J168" si="301">SUM(G165:I165)</f>
        <v>6600</v>
      </c>
      <c r="K165" s="52">
        <f>+โครงการ1!K30+โครงการ2!K150</f>
        <v>9980</v>
      </c>
      <c r="L165" s="52">
        <f>+โครงการ1!L30+โครงการ2!L150</f>
        <v>0</v>
      </c>
      <c r="M165" s="52">
        <f>+โครงการ1!M30+โครงการ2!M150</f>
        <v>0</v>
      </c>
      <c r="N165" s="34">
        <f t="shared" ref="N165:N168" si="302">SUM(K165:M165)</f>
        <v>9980</v>
      </c>
      <c r="O165" s="52">
        <f>+โครงการ1!O30+โครงการ2!O150</f>
        <v>20</v>
      </c>
      <c r="P165" s="52">
        <f>+โครงการ1!P30+โครงการ2!P150</f>
        <v>0</v>
      </c>
      <c r="Q165" s="52">
        <f>+โครงการ1!Q30+โครงการ2!Q150</f>
        <v>0</v>
      </c>
      <c r="R165" s="34">
        <f t="shared" ref="R165:R168" si="303">SUM(O165:Q165)</f>
        <v>20</v>
      </c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  <c r="FP165" s="42"/>
      <c r="FQ165" s="42"/>
      <c r="FR165" s="42"/>
      <c r="FS165" s="42"/>
      <c r="FT165" s="42"/>
      <c r="FU165" s="42"/>
      <c r="FV165" s="42"/>
      <c r="FW165" s="42"/>
      <c r="FX165" s="42"/>
      <c r="FY165" s="42"/>
      <c r="FZ165" s="42"/>
      <c r="GA165" s="42"/>
      <c r="GB165" s="42"/>
      <c r="GC165" s="42"/>
      <c r="GD165" s="42"/>
      <c r="GE165" s="42"/>
      <c r="GF165" s="42"/>
      <c r="GG165" s="42"/>
      <c r="GH165" s="42"/>
      <c r="GI165" s="42"/>
      <c r="GJ165" s="42"/>
      <c r="GK165" s="42"/>
      <c r="GL165" s="42"/>
      <c r="GM165" s="42"/>
      <c r="GN165" s="42"/>
      <c r="GO165" s="42"/>
      <c r="GP165" s="42"/>
      <c r="GQ165" s="42"/>
      <c r="GR165" s="42"/>
      <c r="GS165" s="42"/>
      <c r="GT165" s="42"/>
      <c r="GU165" s="42"/>
      <c r="GV165" s="42"/>
      <c r="GW165" s="42"/>
      <c r="GX165" s="42"/>
      <c r="GY165" s="42"/>
      <c r="GZ165" s="42"/>
      <c r="HA165" s="42"/>
      <c r="HB165" s="42"/>
      <c r="HC165" s="42"/>
      <c r="HD165" s="42"/>
      <c r="HE165" s="42"/>
      <c r="HF165" s="42"/>
      <c r="HG165" s="42"/>
      <c r="HH165" s="42"/>
      <c r="HI165" s="42"/>
      <c r="HJ165" s="42"/>
      <c r="HK165" s="42"/>
      <c r="HL165" s="42"/>
      <c r="HM165" s="42"/>
      <c r="HN165" s="42"/>
      <c r="HO165" s="42"/>
      <c r="HP165" s="42"/>
      <c r="HQ165" s="42"/>
      <c r="HR165" s="42"/>
      <c r="HS165" s="42"/>
      <c r="HT165" s="42"/>
      <c r="HU165" s="42"/>
      <c r="HV165" s="42"/>
      <c r="HW165" s="42"/>
      <c r="HX165" s="42"/>
      <c r="HY165" s="42"/>
      <c r="HZ165" s="42"/>
      <c r="IA165" s="42"/>
      <c r="IB165" s="42"/>
      <c r="IC165" s="42"/>
      <c r="ID165" s="42"/>
      <c r="IE165" s="42"/>
      <c r="IF165" s="42"/>
      <c r="IG165" s="42"/>
      <c r="IH165" s="42"/>
      <c r="II165" s="42"/>
      <c r="IJ165" s="42"/>
      <c r="IK165" s="42"/>
      <c r="IL165" s="42"/>
      <c r="IM165" s="42"/>
      <c r="IN165" s="42"/>
      <c r="IO165" s="42"/>
      <c r="IP165" s="42"/>
      <c r="IQ165" s="42"/>
      <c r="IR165" s="42"/>
      <c r="IS165" s="42"/>
      <c r="IT165" s="42"/>
      <c r="IU165" s="42"/>
      <c r="IV165" s="42"/>
      <c r="IW165" s="42"/>
      <c r="IX165" s="42"/>
      <c r="IY165" s="42"/>
      <c r="IZ165" s="42"/>
      <c r="JA165" s="42"/>
      <c r="JB165" s="42"/>
      <c r="JC165" s="42"/>
      <c r="JD165" s="42"/>
      <c r="JE165" s="42"/>
      <c r="JF165" s="42"/>
      <c r="JG165" s="42"/>
      <c r="JH165" s="42"/>
      <c r="JI165" s="42"/>
      <c r="JJ165" s="42"/>
      <c r="JK165" s="42"/>
      <c r="JL165" s="42"/>
      <c r="JM165" s="42"/>
      <c r="JN165" s="42"/>
      <c r="JO165" s="42"/>
      <c r="JP165" s="42"/>
      <c r="JQ165" s="42"/>
      <c r="JR165" s="42"/>
      <c r="JS165" s="42"/>
      <c r="JT165" s="42"/>
      <c r="JU165" s="42"/>
      <c r="JV165" s="42"/>
      <c r="JW165" s="42"/>
      <c r="JX165" s="42"/>
      <c r="JY165" s="42"/>
      <c r="JZ165" s="42"/>
      <c r="KA165" s="42"/>
      <c r="KB165" s="42"/>
      <c r="KC165" s="42"/>
      <c r="KD165" s="42"/>
      <c r="KE165" s="42"/>
      <c r="KF165" s="42"/>
      <c r="KG165" s="42"/>
      <c r="KH165" s="42"/>
      <c r="KI165" s="42"/>
      <c r="KJ165" s="42"/>
      <c r="KK165" s="42"/>
      <c r="KL165" s="42"/>
      <c r="KM165" s="42"/>
      <c r="KN165" s="42"/>
      <c r="KO165" s="42"/>
      <c r="KP165" s="42"/>
      <c r="KQ165" s="42"/>
      <c r="KR165" s="42"/>
      <c r="KS165" s="42"/>
      <c r="KT165" s="42"/>
      <c r="KU165" s="42"/>
      <c r="KV165" s="42"/>
      <c r="KW165" s="42"/>
      <c r="KX165" s="42"/>
      <c r="KY165" s="42"/>
      <c r="KZ165" s="42"/>
      <c r="LA165" s="42"/>
      <c r="LB165" s="42"/>
      <c r="LC165" s="42"/>
      <c r="LD165" s="42"/>
      <c r="LE165" s="42"/>
      <c r="LF165" s="42"/>
      <c r="LG165" s="42"/>
      <c r="LH165" s="42"/>
      <c r="LI165" s="42"/>
      <c r="LJ165" s="42"/>
      <c r="LK165" s="42"/>
      <c r="LL165" s="42"/>
      <c r="LM165" s="42"/>
      <c r="LN165" s="42"/>
      <c r="LO165" s="42"/>
      <c r="LP165" s="42"/>
      <c r="LQ165" s="42"/>
      <c r="LR165" s="42"/>
      <c r="LS165" s="42"/>
      <c r="LT165" s="42"/>
      <c r="LU165" s="42"/>
      <c r="LV165" s="42"/>
      <c r="LW165" s="42"/>
      <c r="LX165" s="42"/>
      <c r="LY165" s="42"/>
      <c r="LZ165" s="42"/>
      <c r="MA165" s="42"/>
      <c r="MB165" s="42"/>
      <c r="MC165" s="42"/>
      <c r="MD165" s="42"/>
      <c r="ME165" s="42"/>
      <c r="MF165" s="42"/>
      <c r="MG165" s="42"/>
      <c r="MH165" s="42"/>
      <c r="MI165" s="42"/>
      <c r="MJ165" s="42"/>
      <c r="MK165" s="42"/>
      <c r="ML165" s="42"/>
      <c r="MM165" s="42"/>
      <c r="MN165" s="42"/>
      <c r="MO165" s="42"/>
      <c r="MP165" s="42"/>
      <c r="MQ165" s="42"/>
      <c r="MR165" s="42"/>
      <c r="MS165" s="42"/>
      <c r="MT165" s="42"/>
      <c r="MU165" s="42"/>
      <c r="MV165" s="42"/>
      <c r="MW165" s="42"/>
      <c r="MX165" s="42"/>
      <c r="MY165" s="42"/>
      <c r="MZ165" s="42"/>
      <c r="NA165" s="42"/>
      <c r="NB165" s="42"/>
      <c r="NC165" s="42"/>
      <c r="ND165" s="42"/>
      <c r="NE165" s="42"/>
      <c r="NF165" s="42"/>
      <c r="NG165" s="42"/>
      <c r="NH165" s="42"/>
      <c r="NI165" s="42"/>
      <c r="NJ165" s="42"/>
      <c r="NK165" s="42"/>
      <c r="NL165" s="42"/>
      <c r="NM165" s="42"/>
    </row>
    <row r="166" spans="1:377" s="13" customFormat="1" ht="19.5" customHeight="1" x14ac:dyDescent="0.55000000000000004">
      <c r="A166" s="25" t="s">
        <v>37</v>
      </c>
      <c r="B166" s="34">
        <f t="shared" si="299"/>
        <v>0</v>
      </c>
      <c r="C166" s="52">
        <f>+โครงการ1!C31+โครงการ2!C151</f>
        <v>0</v>
      </c>
      <c r="D166" s="52">
        <f>+โครงการ1!D31+โครงการ2!D151</f>
        <v>0</v>
      </c>
      <c r="E166" s="52">
        <f>+โครงการ1!E31+โครงการ2!E151</f>
        <v>0</v>
      </c>
      <c r="F166" s="34">
        <f t="shared" si="300"/>
        <v>0</v>
      </c>
      <c r="G166" s="52">
        <f>+โครงการ1!G31+โครงการ2!G151</f>
        <v>0</v>
      </c>
      <c r="H166" s="52">
        <f>+โครงการ1!H31+โครงการ2!H151</f>
        <v>0</v>
      </c>
      <c r="I166" s="52">
        <f>+โครงการ1!I31+โครงการ2!I151</f>
        <v>0</v>
      </c>
      <c r="J166" s="34">
        <f t="shared" si="301"/>
        <v>0</v>
      </c>
      <c r="K166" s="52">
        <f>+โครงการ1!K31+โครงการ2!K151</f>
        <v>0</v>
      </c>
      <c r="L166" s="52">
        <f>+โครงการ1!L31+โครงการ2!L151</f>
        <v>0</v>
      </c>
      <c r="M166" s="52">
        <f>+โครงการ1!M31+โครงการ2!M151</f>
        <v>0</v>
      </c>
      <c r="N166" s="34">
        <f t="shared" si="302"/>
        <v>0</v>
      </c>
      <c r="O166" s="52">
        <f>+โครงการ1!O31+โครงการ2!O151</f>
        <v>0</v>
      </c>
      <c r="P166" s="52">
        <f>+โครงการ1!P31+โครงการ2!P151</f>
        <v>0</v>
      </c>
      <c r="Q166" s="52">
        <f>+โครงการ1!Q31+โครงการ2!Q151</f>
        <v>0</v>
      </c>
      <c r="R166" s="34">
        <f t="shared" si="303"/>
        <v>0</v>
      </c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  <c r="FP166" s="42"/>
      <c r="FQ166" s="42"/>
      <c r="FR166" s="42"/>
      <c r="FS166" s="42"/>
      <c r="FT166" s="42"/>
      <c r="FU166" s="42"/>
      <c r="FV166" s="42"/>
      <c r="FW166" s="42"/>
      <c r="FX166" s="42"/>
      <c r="FY166" s="42"/>
      <c r="FZ166" s="42"/>
      <c r="GA166" s="42"/>
      <c r="GB166" s="42"/>
      <c r="GC166" s="42"/>
      <c r="GD166" s="42"/>
      <c r="GE166" s="42"/>
      <c r="GF166" s="42"/>
      <c r="GG166" s="42"/>
      <c r="GH166" s="42"/>
      <c r="GI166" s="42"/>
      <c r="GJ166" s="42"/>
      <c r="GK166" s="42"/>
      <c r="GL166" s="42"/>
      <c r="GM166" s="42"/>
      <c r="GN166" s="42"/>
      <c r="GO166" s="42"/>
      <c r="GP166" s="42"/>
      <c r="GQ166" s="42"/>
      <c r="GR166" s="42"/>
      <c r="GS166" s="42"/>
      <c r="GT166" s="42"/>
      <c r="GU166" s="42"/>
      <c r="GV166" s="42"/>
      <c r="GW166" s="42"/>
      <c r="GX166" s="42"/>
      <c r="GY166" s="42"/>
      <c r="GZ166" s="42"/>
      <c r="HA166" s="42"/>
      <c r="HB166" s="42"/>
      <c r="HC166" s="42"/>
      <c r="HD166" s="42"/>
      <c r="HE166" s="42"/>
      <c r="HF166" s="42"/>
      <c r="HG166" s="42"/>
      <c r="HH166" s="42"/>
      <c r="HI166" s="42"/>
      <c r="HJ166" s="42"/>
      <c r="HK166" s="42"/>
      <c r="HL166" s="42"/>
      <c r="HM166" s="42"/>
      <c r="HN166" s="42"/>
      <c r="HO166" s="42"/>
      <c r="HP166" s="42"/>
      <c r="HQ166" s="42"/>
      <c r="HR166" s="42"/>
      <c r="HS166" s="42"/>
      <c r="HT166" s="42"/>
      <c r="HU166" s="42"/>
      <c r="HV166" s="42"/>
      <c r="HW166" s="42"/>
      <c r="HX166" s="42"/>
      <c r="HY166" s="42"/>
      <c r="HZ166" s="42"/>
      <c r="IA166" s="42"/>
      <c r="IB166" s="42"/>
      <c r="IC166" s="42"/>
      <c r="ID166" s="42"/>
      <c r="IE166" s="42"/>
      <c r="IF166" s="42"/>
      <c r="IG166" s="42"/>
      <c r="IH166" s="42"/>
      <c r="II166" s="42"/>
      <c r="IJ166" s="42"/>
      <c r="IK166" s="42"/>
      <c r="IL166" s="42"/>
      <c r="IM166" s="42"/>
      <c r="IN166" s="42"/>
      <c r="IO166" s="42"/>
      <c r="IP166" s="42"/>
      <c r="IQ166" s="42"/>
      <c r="IR166" s="42"/>
      <c r="IS166" s="42"/>
      <c r="IT166" s="42"/>
      <c r="IU166" s="42"/>
      <c r="IV166" s="42"/>
      <c r="IW166" s="42"/>
      <c r="IX166" s="42"/>
      <c r="IY166" s="42"/>
      <c r="IZ166" s="42"/>
      <c r="JA166" s="42"/>
      <c r="JB166" s="42"/>
      <c r="JC166" s="42"/>
      <c r="JD166" s="42"/>
      <c r="JE166" s="42"/>
      <c r="JF166" s="42"/>
      <c r="JG166" s="42"/>
      <c r="JH166" s="42"/>
      <c r="JI166" s="42"/>
      <c r="JJ166" s="42"/>
      <c r="JK166" s="42"/>
      <c r="JL166" s="42"/>
      <c r="JM166" s="42"/>
      <c r="JN166" s="42"/>
      <c r="JO166" s="42"/>
      <c r="JP166" s="42"/>
      <c r="JQ166" s="42"/>
      <c r="JR166" s="42"/>
      <c r="JS166" s="42"/>
      <c r="JT166" s="42"/>
      <c r="JU166" s="42"/>
      <c r="JV166" s="42"/>
      <c r="JW166" s="42"/>
      <c r="JX166" s="42"/>
      <c r="JY166" s="42"/>
      <c r="JZ166" s="42"/>
      <c r="KA166" s="42"/>
      <c r="KB166" s="42"/>
      <c r="KC166" s="42"/>
      <c r="KD166" s="42"/>
      <c r="KE166" s="42"/>
      <c r="KF166" s="42"/>
      <c r="KG166" s="42"/>
      <c r="KH166" s="42"/>
      <c r="KI166" s="42"/>
      <c r="KJ166" s="42"/>
      <c r="KK166" s="42"/>
      <c r="KL166" s="42"/>
      <c r="KM166" s="42"/>
      <c r="KN166" s="42"/>
      <c r="KO166" s="42"/>
      <c r="KP166" s="42"/>
      <c r="KQ166" s="42"/>
      <c r="KR166" s="42"/>
      <c r="KS166" s="42"/>
      <c r="KT166" s="42"/>
      <c r="KU166" s="42"/>
      <c r="KV166" s="42"/>
      <c r="KW166" s="42"/>
      <c r="KX166" s="42"/>
      <c r="KY166" s="42"/>
      <c r="KZ166" s="42"/>
      <c r="LA166" s="42"/>
      <c r="LB166" s="42"/>
      <c r="LC166" s="42"/>
      <c r="LD166" s="42"/>
      <c r="LE166" s="42"/>
      <c r="LF166" s="42"/>
      <c r="LG166" s="42"/>
      <c r="LH166" s="42"/>
      <c r="LI166" s="42"/>
      <c r="LJ166" s="42"/>
      <c r="LK166" s="42"/>
      <c r="LL166" s="42"/>
      <c r="LM166" s="42"/>
      <c r="LN166" s="42"/>
      <c r="LO166" s="42"/>
      <c r="LP166" s="42"/>
      <c r="LQ166" s="42"/>
      <c r="LR166" s="42"/>
      <c r="LS166" s="42"/>
      <c r="LT166" s="42"/>
      <c r="LU166" s="42"/>
      <c r="LV166" s="42"/>
      <c r="LW166" s="42"/>
      <c r="LX166" s="42"/>
      <c r="LY166" s="42"/>
      <c r="LZ166" s="42"/>
      <c r="MA166" s="42"/>
      <c r="MB166" s="42"/>
      <c r="MC166" s="42"/>
      <c r="MD166" s="42"/>
      <c r="ME166" s="42"/>
      <c r="MF166" s="42"/>
      <c r="MG166" s="42"/>
      <c r="MH166" s="42"/>
      <c r="MI166" s="42"/>
      <c r="MJ166" s="42"/>
      <c r="MK166" s="42"/>
      <c r="ML166" s="42"/>
      <c r="MM166" s="42"/>
      <c r="MN166" s="42"/>
      <c r="MO166" s="42"/>
      <c r="MP166" s="42"/>
      <c r="MQ166" s="42"/>
      <c r="MR166" s="42"/>
      <c r="MS166" s="42"/>
      <c r="MT166" s="42"/>
      <c r="MU166" s="42"/>
      <c r="MV166" s="42"/>
      <c r="MW166" s="42"/>
      <c r="MX166" s="42"/>
      <c r="MY166" s="42"/>
      <c r="MZ166" s="42"/>
      <c r="NA166" s="42"/>
      <c r="NB166" s="42"/>
      <c r="NC166" s="42"/>
      <c r="ND166" s="42"/>
      <c r="NE166" s="42"/>
      <c r="NF166" s="42"/>
      <c r="NG166" s="42"/>
      <c r="NH166" s="42"/>
      <c r="NI166" s="42"/>
      <c r="NJ166" s="42"/>
      <c r="NK166" s="42"/>
      <c r="NL166" s="42"/>
      <c r="NM166" s="42"/>
    </row>
    <row r="167" spans="1:377" s="13" customFormat="1" ht="20.100000000000001" customHeight="1" x14ac:dyDescent="0.55000000000000004">
      <c r="A167" s="25" t="s">
        <v>38</v>
      </c>
      <c r="B167" s="34">
        <f t="shared" si="299"/>
        <v>6000</v>
      </c>
      <c r="C167" s="52">
        <f>+โครงการ1!C32+โครงการ2!C152</f>
        <v>0</v>
      </c>
      <c r="D167" s="52">
        <f>+โครงการ1!D32+โครงการ2!D152</f>
        <v>0</v>
      </c>
      <c r="E167" s="52">
        <f>+โครงการ1!E32+โครงการ2!E152</f>
        <v>0</v>
      </c>
      <c r="F167" s="34">
        <f t="shared" si="300"/>
        <v>0</v>
      </c>
      <c r="G167" s="52">
        <f>+โครงการ1!G32+โครงการ2!G152</f>
        <v>0</v>
      </c>
      <c r="H167" s="52">
        <f>+โครงการ1!H32+โครงการ2!H152</f>
        <v>6000</v>
      </c>
      <c r="I167" s="52">
        <f>+โครงการ1!I32+โครงการ2!I152</f>
        <v>0</v>
      </c>
      <c r="J167" s="34">
        <f t="shared" si="301"/>
        <v>6000</v>
      </c>
      <c r="K167" s="52">
        <f>+โครงการ1!K32+โครงการ2!K152</f>
        <v>0</v>
      </c>
      <c r="L167" s="52">
        <f>+โครงการ1!L32+โครงการ2!L152</f>
        <v>0</v>
      </c>
      <c r="M167" s="52">
        <f>+โครงการ1!M32+โครงการ2!M152</f>
        <v>0</v>
      </c>
      <c r="N167" s="34">
        <f t="shared" si="302"/>
        <v>0</v>
      </c>
      <c r="O167" s="52">
        <f>+โครงการ1!O32+โครงการ2!O152</f>
        <v>0</v>
      </c>
      <c r="P167" s="52">
        <f>+โครงการ1!P32+โครงการ2!P152</f>
        <v>0</v>
      </c>
      <c r="Q167" s="52">
        <f>+โครงการ1!Q32+โครงการ2!Q152</f>
        <v>0</v>
      </c>
      <c r="R167" s="34">
        <f t="shared" si="303"/>
        <v>0</v>
      </c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  <c r="FP167" s="42"/>
      <c r="FQ167" s="42"/>
      <c r="FR167" s="42"/>
      <c r="FS167" s="42"/>
      <c r="FT167" s="42"/>
      <c r="FU167" s="42"/>
      <c r="FV167" s="42"/>
      <c r="FW167" s="42"/>
      <c r="FX167" s="42"/>
      <c r="FY167" s="42"/>
      <c r="FZ167" s="42"/>
      <c r="GA167" s="42"/>
      <c r="GB167" s="42"/>
      <c r="GC167" s="42"/>
      <c r="GD167" s="42"/>
      <c r="GE167" s="42"/>
      <c r="GF167" s="42"/>
      <c r="GG167" s="42"/>
      <c r="GH167" s="42"/>
      <c r="GI167" s="42"/>
      <c r="GJ167" s="42"/>
      <c r="GK167" s="42"/>
      <c r="GL167" s="42"/>
      <c r="GM167" s="42"/>
      <c r="GN167" s="42"/>
      <c r="GO167" s="42"/>
      <c r="GP167" s="42"/>
      <c r="GQ167" s="42"/>
      <c r="GR167" s="42"/>
      <c r="GS167" s="42"/>
      <c r="GT167" s="42"/>
      <c r="GU167" s="42"/>
      <c r="GV167" s="42"/>
      <c r="GW167" s="42"/>
      <c r="GX167" s="42"/>
      <c r="GY167" s="42"/>
      <c r="GZ167" s="42"/>
      <c r="HA167" s="42"/>
      <c r="HB167" s="42"/>
      <c r="HC167" s="42"/>
      <c r="HD167" s="42"/>
      <c r="HE167" s="42"/>
      <c r="HF167" s="42"/>
      <c r="HG167" s="42"/>
      <c r="HH167" s="42"/>
      <c r="HI167" s="42"/>
      <c r="HJ167" s="42"/>
      <c r="HK167" s="42"/>
      <c r="HL167" s="42"/>
      <c r="HM167" s="42"/>
      <c r="HN167" s="42"/>
      <c r="HO167" s="42"/>
      <c r="HP167" s="42"/>
      <c r="HQ167" s="42"/>
      <c r="HR167" s="42"/>
      <c r="HS167" s="42"/>
      <c r="HT167" s="42"/>
      <c r="HU167" s="42"/>
      <c r="HV167" s="42"/>
      <c r="HW167" s="42"/>
      <c r="HX167" s="42"/>
      <c r="HY167" s="42"/>
      <c r="HZ167" s="42"/>
      <c r="IA167" s="42"/>
      <c r="IB167" s="42"/>
      <c r="IC167" s="42"/>
      <c r="ID167" s="42"/>
      <c r="IE167" s="42"/>
      <c r="IF167" s="42"/>
      <c r="IG167" s="42"/>
      <c r="IH167" s="42"/>
      <c r="II167" s="42"/>
      <c r="IJ167" s="42"/>
      <c r="IK167" s="42"/>
      <c r="IL167" s="42"/>
      <c r="IM167" s="42"/>
      <c r="IN167" s="42"/>
      <c r="IO167" s="42"/>
      <c r="IP167" s="42"/>
      <c r="IQ167" s="42"/>
      <c r="IR167" s="42"/>
      <c r="IS167" s="42"/>
      <c r="IT167" s="42"/>
      <c r="IU167" s="42"/>
      <c r="IV167" s="42"/>
      <c r="IW167" s="42"/>
      <c r="IX167" s="42"/>
      <c r="IY167" s="42"/>
      <c r="IZ167" s="42"/>
      <c r="JA167" s="42"/>
      <c r="JB167" s="42"/>
      <c r="JC167" s="42"/>
      <c r="JD167" s="42"/>
      <c r="JE167" s="42"/>
      <c r="JF167" s="42"/>
      <c r="JG167" s="42"/>
      <c r="JH167" s="42"/>
      <c r="JI167" s="42"/>
      <c r="JJ167" s="42"/>
      <c r="JK167" s="42"/>
      <c r="JL167" s="42"/>
      <c r="JM167" s="42"/>
      <c r="JN167" s="42"/>
      <c r="JO167" s="42"/>
      <c r="JP167" s="42"/>
      <c r="JQ167" s="42"/>
      <c r="JR167" s="42"/>
      <c r="JS167" s="42"/>
      <c r="JT167" s="42"/>
      <c r="JU167" s="42"/>
      <c r="JV167" s="42"/>
      <c r="JW167" s="42"/>
      <c r="JX167" s="42"/>
      <c r="JY167" s="42"/>
      <c r="JZ167" s="42"/>
      <c r="KA167" s="42"/>
      <c r="KB167" s="42"/>
      <c r="KC167" s="42"/>
      <c r="KD167" s="42"/>
      <c r="KE167" s="42"/>
      <c r="KF167" s="42"/>
      <c r="KG167" s="42"/>
      <c r="KH167" s="42"/>
      <c r="KI167" s="42"/>
      <c r="KJ167" s="42"/>
      <c r="KK167" s="42"/>
      <c r="KL167" s="42"/>
      <c r="KM167" s="42"/>
      <c r="KN167" s="42"/>
      <c r="KO167" s="42"/>
      <c r="KP167" s="42"/>
      <c r="KQ167" s="42"/>
      <c r="KR167" s="42"/>
      <c r="KS167" s="42"/>
      <c r="KT167" s="42"/>
      <c r="KU167" s="42"/>
      <c r="KV167" s="42"/>
      <c r="KW167" s="42"/>
      <c r="KX167" s="42"/>
      <c r="KY167" s="42"/>
      <c r="KZ167" s="42"/>
      <c r="LA167" s="42"/>
      <c r="LB167" s="42"/>
      <c r="LC167" s="42"/>
      <c r="LD167" s="42"/>
      <c r="LE167" s="42"/>
      <c r="LF167" s="42"/>
      <c r="LG167" s="42"/>
      <c r="LH167" s="42"/>
      <c r="LI167" s="42"/>
      <c r="LJ167" s="42"/>
      <c r="LK167" s="42"/>
      <c r="LL167" s="42"/>
      <c r="LM167" s="42"/>
      <c r="LN167" s="42"/>
      <c r="LO167" s="42"/>
      <c r="LP167" s="42"/>
      <c r="LQ167" s="42"/>
      <c r="LR167" s="42"/>
      <c r="LS167" s="42"/>
      <c r="LT167" s="42"/>
      <c r="LU167" s="42"/>
      <c r="LV167" s="42"/>
      <c r="LW167" s="42"/>
      <c r="LX167" s="42"/>
      <c r="LY167" s="42"/>
      <c r="LZ167" s="42"/>
      <c r="MA167" s="42"/>
      <c r="MB167" s="42"/>
      <c r="MC167" s="42"/>
      <c r="MD167" s="42"/>
      <c r="ME167" s="42"/>
      <c r="MF167" s="42"/>
      <c r="MG167" s="42"/>
      <c r="MH167" s="42"/>
      <c r="MI167" s="42"/>
      <c r="MJ167" s="42"/>
      <c r="MK167" s="42"/>
      <c r="ML167" s="42"/>
      <c r="MM167" s="42"/>
      <c r="MN167" s="42"/>
      <c r="MO167" s="42"/>
      <c r="MP167" s="42"/>
      <c r="MQ167" s="42"/>
      <c r="MR167" s="42"/>
      <c r="MS167" s="42"/>
      <c r="MT167" s="42"/>
      <c r="MU167" s="42"/>
      <c r="MV167" s="42"/>
      <c r="MW167" s="42"/>
      <c r="MX167" s="42"/>
      <c r="MY167" s="42"/>
      <c r="MZ167" s="42"/>
      <c r="NA167" s="42"/>
      <c r="NB167" s="42"/>
      <c r="NC167" s="42"/>
      <c r="ND167" s="42"/>
      <c r="NE167" s="42"/>
      <c r="NF167" s="42"/>
      <c r="NG167" s="42"/>
      <c r="NH167" s="42"/>
      <c r="NI167" s="42"/>
      <c r="NJ167" s="42"/>
      <c r="NK167" s="42"/>
      <c r="NL167" s="42"/>
      <c r="NM167" s="42"/>
    </row>
    <row r="168" spans="1:377" s="13" customFormat="1" ht="19.5" customHeight="1" x14ac:dyDescent="0.55000000000000004">
      <c r="A168" s="57" t="s">
        <v>39</v>
      </c>
      <c r="B168" s="37">
        <f t="shared" si="299"/>
        <v>0</v>
      </c>
      <c r="C168" s="59">
        <f>+โครงการ1!C33+โครงการ2!C153</f>
        <v>0</v>
      </c>
      <c r="D168" s="59">
        <f>+โครงการ1!D33+โครงการ2!D153</f>
        <v>0</v>
      </c>
      <c r="E168" s="59">
        <f>+โครงการ1!E33+โครงการ2!E153</f>
        <v>0</v>
      </c>
      <c r="F168" s="37">
        <f t="shared" si="300"/>
        <v>0</v>
      </c>
      <c r="G168" s="59">
        <f>+โครงการ1!G33+โครงการ2!G153</f>
        <v>0</v>
      </c>
      <c r="H168" s="59">
        <f>+โครงการ1!H33+โครงการ2!H153</f>
        <v>0</v>
      </c>
      <c r="I168" s="59">
        <f>+โครงการ1!I33+โครงการ2!I153</f>
        <v>0</v>
      </c>
      <c r="J168" s="37">
        <f t="shared" si="301"/>
        <v>0</v>
      </c>
      <c r="K168" s="59">
        <f>+โครงการ1!K33+โครงการ2!K153</f>
        <v>0</v>
      </c>
      <c r="L168" s="59">
        <f>+โครงการ1!L33+โครงการ2!L153</f>
        <v>0</v>
      </c>
      <c r="M168" s="59">
        <f>+โครงการ1!M33+โครงการ2!M153</f>
        <v>0</v>
      </c>
      <c r="N168" s="37">
        <f t="shared" si="302"/>
        <v>0</v>
      </c>
      <c r="O168" s="59">
        <f>+โครงการ1!O33+โครงการ2!O153</f>
        <v>0</v>
      </c>
      <c r="P168" s="59">
        <f>+โครงการ1!P33+โครงการ2!P153</f>
        <v>0</v>
      </c>
      <c r="Q168" s="59">
        <f>+โครงการ1!Q33+โครงการ2!Q153</f>
        <v>0</v>
      </c>
      <c r="R168" s="37">
        <f t="shared" si="303"/>
        <v>0</v>
      </c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  <c r="FP168" s="42"/>
      <c r="FQ168" s="42"/>
      <c r="FR168" s="42"/>
      <c r="FS168" s="42"/>
      <c r="FT168" s="42"/>
      <c r="FU168" s="42"/>
      <c r="FV168" s="42"/>
      <c r="FW168" s="42"/>
      <c r="FX168" s="42"/>
      <c r="FY168" s="42"/>
      <c r="FZ168" s="42"/>
      <c r="GA168" s="42"/>
      <c r="GB168" s="42"/>
      <c r="GC168" s="42"/>
      <c r="GD168" s="42"/>
      <c r="GE168" s="42"/>
      <c r="GF168" s="42"/>
      <c r="GG168" s="42"/>
      <c r="GH168" s="42"/>
      <c r="GI168" s="42"/>
      <c r="GJ168" s="42"/>
      <c r="GK168" s="42"/>
      <c r="GL168" s="42"/>
      <c r="GM168" s="42"/>
      <c r="GN168" s="42"/>
      <c r="GO168" s="42"/>
      <c r="GP168" s="42"/>
      <c r="GQ168" s="42"/>
      <c r="GR168" s="42"/>
      <c r="GS168" s="42"/>
      <c r="GT168" s="42"/>
      <c r="GU168" s="42"/>
      <c r="GV168" s="42"/>
      <c r="GW168" s="42"/>
      <c r="GX168" s="42"/>
      <c r="GY168" s="42"/>
      <c r="GZ168" s="42"/>
      <c r="HA168" s="42"/>
      <c r="HB168" s="42"/>
      <c r="HC168" s="42"/>
      <c r="HD168" s="42"/>
      <c r="HE168" s="42"/>
      <c r="HF168" s="42"/>
      <c r="HG168" s="42"/>
      <c r="HH168" s="42"/>
      <c r="HI168" s="42"/>
      <c r="HJ168" s="42"/>
      <c r="HK168" s="42"/>
      <c r="HL168" s="42"/>
      <c r="HM168" s="42"/>
      <c r="HN168" s="42"/>
      <c r="HO168" s="42"/>
      <c r="HP168" s="42"/>
      <c r="HQ168" s="42"/>
      <c r="HR168" s="42"/>
      <c r="HS168" s="42"/>
      <c r="HT168" s="42"/>
      <c r="HU168" s="42"/>
      <c r="HV168" s="42"/>
      <c r="HW168" s="42"/>
      <c r="HX168" s="42"/>
      <c r="HY168" s="42"/>
      <c r="HZ168" s="42"/>
      <c r="IA168" s="42"/>
      <c r="IB168" s="42"/>
      <c r="IC168" s="42"/>
      <c r="ID168" s="42"/>
      <c r="IE168" s="42"/>
      <c r="IF168" s="42"/>
      <c r="IG168" s="42"/>
      <c r="IH168" s="42"/>
      <c r="II168" s="42"/>
      <c r="IJ168" s="42"/>
      <c r="IK168" s="42"/>
      <c r="IL168" s="42"/>
      <c r="IM168" s="42"/>
      <c r="IN168" s="42"/>
      <c r="IO168" s="42"/>
      <c r="IP168" s="42"/>
      <c r="IQ168" s="42"/>
      <c r="IR168" s="42"/>
      <c r="IS168" s="42"/>
      <c r="IT168" s="42"/>
      <c r="IU168" s="42"/>
      <c r="IV168" s="42"/>
      <c r="IW168" s="42"/>
      <c r="IX168" s="42"/>
      <c r="IY168" s="42"/>
      <c r="IZ168" s="42"/>
      <c r="JA168" s="42"/>
      <c r="JB168" s="42"/>
      <c r="JC168" s="42"/>
      <c r="JD168" s="42"/>
      <c r="JE168" s="42"/>
      <c r="JF168" s="42"/>
      <c r="JG168" s="42"/>
      <c r="JH168" s="42"/>
      <c r="JI168" s="42"/>
      <c r="JJ168" s="42"/>
      <c r="JK168" s="42"/>
      <c r="JL168" s="42"/>
      <c r="JM168" s="42"/>
      <c r="JN168" s="42"/>
      <c r="JO168" s="42"/>
      <c r="JP168" s="42"/>
      <c r="JQ168" s="42"/>
      <c r="JR168" s="42"/>
      <c r="JS168" s="42"/>
      <c r="JT168" s="42"/>
      <c r="JU168" s="42"/>
      <c r="JV168" s="42"/>
      <c r="JW168" s="42"/>
      <c r="JX168" s="42"/>
      <c r="JY168" s="42"/>
      <c r="JZ168" s="42"/>
      <c r="KA168" s="42"/>
      <c r="KB168" s="42"/>
      <c r="KC168" s="42"/>
      <c r="KD168" s="42"/>
      <c r="KE168" s="42"/>
      <c r="KF168" s="42"/>
      <c r="KG168" s="42"/>
      <c r="KH168" s="42"/>
      <c r="KI168" s="42"/>
      <c r="KJ168" s="42"/>
      <c r="KK168" s="42"/>
      <c r="KL168" s="42"/>
      <c r="KM168" s="42"/>
      <c r="KN168" s="42"/>
      <c r="KO168" s="42"/>
      <c r="KP168" s="42"/>
      <c r="KQ168" s="42"/>
      <c r="KR168" s="42"/>
      <c r="KS168" s="42"/>
      <c r="KT168" s="42"/>
      <c r="KU168" s="42"/>
      <c r="KV168" s="42"/>
      <c r="KW168" s="42"/>
      <c r="KX168" s="42"/>
      <c r="KY168" s="42"/>
      <c r="KZ168" s="42"/>
      <c r="LA168" s="42"/>
      <c r="LB168" s="42"/>
      <c r="LC168" s="42"/>
      <c r="LD168" s="42"/>
      <c r="LE168" s="42"/>
      <c r="LF168" s="42"/>
      <c r="LG168" s="42"/>
      <c r="LH168" s="42"/>
      <c r="LI168" s="42"/>
      <c r="LJ168" s="42"/>
      <c r="LK168" s="42"/>
      <c r="LL168" s="42"/>
      <c r="LM168" s="42"/>
      <c r="LN168" s="42"/>
      <c r="LO168" s="42"/>
      <c r="LP168" s="42"/>
      <c r="LQ168" s="42"/>
      <c r="LR168" s="42"/>
      <c r="LS168" s="42"/>
      <c r="LT168" s="42"/>
      <c r="LU168" s="42"/>
      <c r="LV168" s="42"/>
      <c r="LW168" s="42"/>
      <c r="LX168" s="42"/>
      <c r="LY168" s="42"/>
      <c r="LZ168" s="42"/>
      <c r="MA168" s="42"/>
      <c r="MB168" s="42"/>
      <c r="MC168" s="42"/>
      <c r="MD168" s="42"/>
      <c r="ME168" s="42"/>
      <c r="MF168" s="42"/>
      <c r="MG168" s="42"/>
      <c r="MH168" s="42"/>
      <c r="MI168" s="42"/>
      <c r="MJ168" s="42"/>
      <c r="MK168" s="42"/>
      <c r="ML168" s="42"/>
      <c r="MM168" s="42"/>
      <c r="MN168" s="42"/>
      <c r="MO168" s="42"/>
      <c r="MP168" s="42"/>
      <c r="MQ168" s="42"/>
      <c r="MR168" s="42"/>
      <c r="MS168" s="42"/>
      <c r="MT168" s="42"/>
      <c r="MU168" s="42"/>
      <c r="MV168" s="42"/>
      <c r="MW168" s="42"/>
      <c r="MX168" s="42"/>
      <c r="MY168" s="42"/>
      <c r="MZ168" s="42"/>
      <c r="NA168" s="42"/>
      <c r="NB168" s="42"/>
      <c r="NC168" s="42"/>
      <c r="ND168" s="42"/>
      <c r="NE168" s="42"/>
      <c r="NF168" s="42"/>
      <c r="NG168" s="42"/>
      <c r="NH168" s="42"/>
      <c r="NI168" s="42"/>
      <c r="NJ168" s="42"/>
      <c r="NK168" s="42"/>
      <c r="NL168" s="42"/>
      <c r="NM168" s="42"/>
    </row>
    <row r="169" spans="1:377" s="48" customFormat="1" ht="24.95" customHeight="1" x14ac:dyDescent="0.55000000000000004">
      <c r="A169" s="43" t="s">
        <v>49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  <c r="FP169" s="42"/>
      <c r="FQ169" s="42"/>
      <c r="FR169" s="42"/>
      <c r="FS169" s="42"/>
      <c r="FT169" s="42"/>
      <c r="FU169" s="42"/>
      <c r="FV169" s="42"/>
      <c r="FW169" s="42"/>
      <c r="FX169" s="42"/>
      <c r="FY169" s="42"/>
      <c r="FZ169" s="42"/>
      <c r="GA169" s="42"/>
      <c r="GB169" s="42"/>
      <c r="GC169" s="42"/>
      <c r="GD169" s="42"/>
      <c r="GE169" s="42"/>
      <c r="GF169" s="42"/>
      <c r="GG169" s="42"/>
      <c r="GH169" s="42"/>
      <c r="GI169" s="42"/>
      <c r="GJ169" s="42"/>
      <c r="GK169" s="42"/>
      <c r="GL169" s="42"/>
      <c r="GM169" s="42"/>
      <c r="GN169" s="42"/>
      <c r="GO169" s="42"/>
      <c r="GP169" s="42"/>
      <c r="GQ169" s="42"/>
      <c r="GR169" s="42"/>
      <c r="GS169" s="42"/>
      <c r="GT169" s="42"/>
      <c r="GU169" s="42"/>
      <c r="GV169" s="42"/>
      <c r="GW169" s="42"/>
      <c r="GX169" s="42"/>
      <c r="GY169" s="42"/>
      <c r="GZ169" s="42"/>
      <c r="HA169" s="42"/>
      <c r="HB169" s="42"/>
      <c r="HC169" s="42"/>
      <c r="HD169" s="42"/>
      <c r="HE169" s="42"/>
      <c r="HF169" s="42"/>
      <c r="HG169" s="42"/>
      <c r="HH169" s="42"/>
      <c r="HI169" s="42"/>
      <c r="HJ169" s="42"/>
      <c r="HK169" s="42"/>
      <c r="HL169" s="42"/>
      <c r="HM169" s="42"/>
      <c r="HN169" s="42"/>
      <c r="HO169" s="42"/>
      <c r="HP169" s="42"/>
      <c r="HQ169" s="42"/>
      <c r="HR169" s="42"/>
      <c r="HS169" s="42"/>
      <c r="HT169" s="42"/>
      <c r="HU169" s="42"/>
      <c r="HV169" s="42"/>
      <c r="HW169" s="42"/>
      <c r="HX169" s="42"/>
      <c r="HY169" s="42"/>
      <c r="HZ169" s="42"/>
      <c r="IA169" s="42"/>
      <c r="IB169" s="42"/>
      <c r="IC169" s="42"/>
      <c r="ID169" s="42"/>
      <c r="IE169" s="42"/>
      <c r="IF169" s="42"/>
      <c r="IG169" s="42"/>
      <c r="IH169" s="42"/>
      <c r="II169" s="42"/>
      <c r="IJ169" s="42"/>
      <c r="IK169" s="42"/>
      <c r="IL169" s="42"/>
      <c r="IM169" s="42"/>
      <c r="IN169" s="42"/>
      <c r="IO169" s="42"/>
      <c r="IP169" s="42"/>
      <c r="IQ169" s="42"/>
      <c r="IR169" s="42"/>
      <c r="IS169" s="42"/>
      <c r="IT169" s="42"/>
      <c r="IU169" s="42"/>
      <c r="IV169" s="42"/>
      <c r="IW169" s="42"/>
      <c r="IX169" s="42"/>
      <c r="IY169" s="42"/>
      <c r="IZ169" s="42"/>
      <c r="JA169" s="42"/>
      <c r="JB169" s="42"/>
      <c r="JC169" s="42"/>
      <c r="JD169" s="42"/>
      <c r="JE169" s="42"/>
      <c r="JF169" s="42"/>
      <c r="JG169" s="42"/>
      <c r="JH169" s="42"/>
      <c r="JI169" s="42"/>
      <c r="JJ169" s="42"/>
      <c r="JK169" s="42"/>
      <c r="JL169" s="42"/>
      <c r="JM169" s="42"/>
      <c r="JN169" s="42"/>
      <c r="JO169" s="42"/>
      <c r="JP169" s="42"/>
      <c r="JQ169" s="42"/>
      <c r="JR169" s="42"/>
      <c r="JS169" s="42"/>
      <c r="JT169" s="42"/>
      <c r="JU169" s="42"/>
      <c r="JV169" s="42"/>
      <c r="JW169" s="42"/>
      <c r="JX169" s="42"/>
      <c r="JY169" s="42"/>
      <c r="JZ169" s="42"/>
      <c r="KA169" s="42"/>
      <c r="KB169" s="42"/>
      <c r="KC169" s="42"/>
      <c r="KD169" s="42"/>
      <c r="KE169" s="42"/>
      <c r="KF169" s="42"/>
      <c r="KG169" s="42"/>
      <c r="KH169" s="42"/>
      <c r="KI169" s="42"/>
      <c r="KJ169" s="42"/>
      <c r="KK169" s="42"/>
      <c r="KL169" s="42"/>
      <c r="KM169" s="42"/>
      <c r="KN169" s="42"/>
      <c r="KO169" s="42"/>
      <c r="KP169" s="42"/>
      <c r="KQ169" s="42"/>
      <c r="KR169" s="42"/>
      <c r="KS169" s="42"/>
      <c r="KT169" s="42"/>
      <c r="KU169" s="42"/>
      <c r="KV169" s="42"/>
      <c r="KW169" s="42"/>
      <c r="KX169" s="42"/>
      <c r="KY169" s="42"/>
      <c r="KZ169" s="42"/>
      <c r="LA169" s="42"/>
      <c r="LB169" s="42"/>
      <c r="LC169" s="42"/>
      <c r="LD169" s="42"/>
      <c r="LE169" s="42"/>
      <c r="LF169" s="42"/>
      <c r="LG169" s="42"/>
      <c r="LH169" s="42"/>
      <c r="LI169" s="42"/>
      <c r="LJ169" s="42"/>
      <c r="LK169" s="42"/>
      <c r="LL169" s="42"/>
      <c r="LM169" s="42"/>
      <c r="LN169" s="42"/>
      <c r="LO169" s="42"/>
      <c r="LP169" s="42"/>
      <c r="LQ169" s="42"/>
      <c r="LR169" s="42"/>
      <c r="LS169" s="42"/>
      <c r="LT169" s="42"/>
      <c r="LU169" s="42"/>
      <c r="LV169" s="42"/>
      <c r="LW169" s="42"/>
      <c r="LX169" s="42"/>
      <c r="LY169" s="42"/>
      <c r="LZ169" s="42"/>
      <c r="MA169" s="42"/>
      <c r="MB169" s="42"/>
      <c r="MC169" s="42"/>
      <c r="MD169" s="42"/>
      <c r="ME169" s="42"/>
      <c r="MF169" s="42"/>
      <c r="MG169" s="42"/>
      <c r="MH169" s="42"/>
      <c r="MI169" s="42"/>
      <c r="MJ169" s="42"/>
      <c r="MK169" s="42"/>
      <c r="ML169" s="42"/>
      <c r="MM169" s="42"/>
      <c r="MN169" s="42"/>
      <c r="MO169" s="42"/>
      <c r="MP169" s="42"/>
      <c r="MQ169" s="42"/>
      <c r="MR169" s="42"/>
      <c r="MS169" s="42"/>
      <c r="MT169" s="42"/>
      <c r="MU169" s="42"/>
      <c r="MV169" s="42"/>
      <c r="MW169" s="42"/>
      <c r="MX169" s="42"/>
      <c r="MY169" s="42"/>
      <c r="MZ169" s="42"/>
      <c r="NA169" s="42"/>
      <c r="NB169" s="42"/>
      <c r="NC169" s="42"/>
      <c r="ND169" s="42"/>
      <c r="NE169" s="42"/>
      <c r="NF169" s="42"/>
      <c r="NG169" s="42"/>
      <c r="NH169" s="42"/>
      <c r="NI169" s="42"/>
      <c r="NJ169" s="42"/>
      <c r="NK169" s="42"/>
      <c r="NL169" s="42"/>
      <c r="NM169" s="42"/>
    </row>
    <row r="170" spans="1:377" s="19" customFormat="1" ht="19.5" customHeight="1" x14ac:dyDescent="0.2">
      <c r="A170" s="107" t="s">
        <v>14</v>
      </c>
      <c r="B170" s="109" t="s">
        <v>15</v>
      </c>
      <c r="C170" s="102" t="s">
        <v>16</v>
      </c>
      <c r="D170" s="103"/>
      <c r="E170" s="104"/>
      <c r="F170" s="105" t="s">
        <v>17</v>
      </c>
      <c r="G170" s="102" t="s">
        <v>18</v>
      </c>
      <c r="H170" s="103"/>
      <c r="I170" s="104"/>
      <c r="J170" s="105" t="s">
        <v>19</v>
      </c>
      <c r="K170" s="102" t="s">
        <v>20</v>
      </c>
      <c r="L170" s="103"/>
      <c r="M170" s="104"/>
      <c r="N170" s="105" t="s">
        <v>21</v>
      </c>
      <c r="O170" s="102" t="s">
        <v>22</v>
      </c>
      <c r="P170" s="103"/>
      <c r="Q170" s="104"/>
      <c r="R170" s="105" t="s">
        <v>23</v>
      </c>
      <c r="S170" s="83"/>
      <c r="T170" s="83"/>
      <c r="U170" s="83"/>
      <c r="V170" s="83"/>
      <c r="W170" s="83"/>
      <c r="X170" s="83"/>
      <c r="Y170" s="83"/>
      <c r="Z170" s="83"/>
      <c r="AA170" s="83"/>
      <c r="AB170" s="83"/>
      <c r="AC170" s="83"/>
      <c r="AD170" s="83"/>
      <c r="AE170" s="83"/>
      <c r="AF170" s="83"/>
      <c r="AG170" s="83"/>
      <c r="AH170" s="83"/>
      <c r="AI170" s="83"/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3"/>
      <c r="AV170" s="83"/>
      <c r="AW170" s="83"/>
      <c r="AX170" s="83"/>
      <c r="AY170" s="83"/>
      <c r="AZ170" s="83"/>
      <c r="BA170" s="83"/>
      <c r="BB170" s="83"/>
      <c r="BC170" s="83"/>
      <c r="BD170" s="83"/>
      <c r="BE170" s="83"/>
      <c r="BF170" s="83"/>
      <c r="BG170" s="83"/>
      <c r="BH170" s="83"/>
      <c r="BI170" s="83"/>
      <c r="BJ170" s="83"/>
      <c r="BK170" s="83"/>
      <c r="BL170" s="83"/>
      <c r="BM170" s="83"/>
      <c r="BN170" s="83"/>
      <c r="BO170" s="83"/>
      <c r="BP170" s="83"/>
      <c r="BQ170" s="83"/>
      <c r="BR170" s="83"/>
      <c r="BS170" s="83"/>
      <c r="BT170" s="83"/>
      <c r="BU170" s="83"/>
      <c r="BV170" s="83"/>
      <c r="BW170" s="83"/>
      <c r="BX170" s="83"/>
      <c r="BY170" s="83"/>
      <c r="BZ170" s="83"/>
      <c r="CA170" s="83"/>
      <c r="CB170" s="83"/>
      <c r="CC170" s="83"/>
      <c r="CD170" s="83"/>
      <c r="CE170" s="83"/>
      <c r="CF170" s="83"/>
      <c r="CG170" s="83"/>
      <c r="CH170" s="83"/>
      <c r="CI170" s="83"/>
      <c r="CJ170" s="83"/>
      <c r="CK170" s="83"/>
      <c r="CL170" s="83"/>
      <c r="CM170" s="83"/>
      <c r="CN170" s="83"/>
      <c r="CO170" s="83"/>
      <c r="CP170" s="83"/>
      <c r="CQ170" s="83"/>
      <c r="CR170" s="83"/>
      <c r="CS170" s="83"/>
      <c r="CT170" s="83"/>
      <c r="CU170" s="83"/>
      <c r="CV170" s="83"/>
      <c r="CW170" s="83"/>
      <c r="CX170" s="83"/>
      <c r="CY170" s="83"/>
      <c r="CZ170" s="83"/>
      <c r="DA170" s="83"/>
      <c r="DB170" s="83"/>
      <c r="DC170" s="83"/>
      <c r="DD170" s="83"/>
      <c r="DE170" s="83"/>
      <c r="DF170" s="83"/>
      <c r="DG170" s="83"/>
      <c r="DH170" s="83"/>
      <c r="DI170" s="83"/>
      <c r="DJ170" s="83"/>
      <c r="DK170" s="83"/>
      <c r="DL170" s="83"/>
      <c r="DM170" s="83"/>
      <c r="DN170" s="83"/>
      <c r="DO170" s="83"/>
      <c r="DP170" s="83"/>
      <c r="DQ170" s="83"/>
      <c r="DR170" s="83"/>
      <c r="DS170" s="83"/>
      <c r="DT170" s="83"/>
      <c r="DU170" s="83"/>
      <c r="DV170" s="83"/>
      <c r="DW170" s="83"/>
      <c r="DX170" s="83"/>
      <c r="DY170" s="83"/>
      <c r="DZ170" s="83"/>
      <c r="EA170" s="83"/>
      <c r="EB170" s="83"/>
      <c r="EC170" s="83"/>
      <c r="ED170" s="83"/>
      <c r="EE170" s="83"/>
      <c r="EF170" s="83"/>
      <c r="EG170" s="83"/>
      <c r="EH170" s="83"/>
      <c r="EI170" s="83"/>
      <c r="EJ170" s="83"/>
      <c r="EK170" s="83"/>
      <c r="EL170" s="83"/>
      <c r="EM170" s="83"/>
      <c r="EN170" s="83"/>
      <c r="EO170" s="83"/>
      <c r="EP170" s="83"/>
      <c r="EQ170" s="83"/>
      <c r="ER170" s="83"/>
      <c r="ES170" s="83"/>
      <c r="ET170" s="83"/>
      <c r="EU170" s="83"/>
      <c r="EV170" s="83"/>
      <c r="EW170" s="83"/>
      <c r="EX170" s="83"/>
      <c r="EY170" s="83"/>
      <c r="EZ170" s="83"/>
      <c r="FA170" s="83"/>
      <c r="FB170" s="83"/>
      <c r="FC170" s="83"/>
      <c r="FD170" s="83"/>
      <c r="FE170" s="83"/>
      <c r="FF170" s="83"/>
      <c r="FG170" s="83"/>
      <c r="FH170" s="83"/>
      <c r="FI170" s="83"/>
      <c r="FJ170" s="83"/>
      <c r="FK170" s="83"/>
      <c r="FL170" s="83"/>
      <c r="FM170" s="83"/>
      <c r="FN170" s="83"/>
      <c r="FO170" s="83"/>
      <c r="FP170" s="83"/>
      <c r="FQ170" s="83"/>
      <c r="FR170" s="83"/>
      <c r="FS170" s="83"/>
      <c r="FT170" s="83"/>
      <c r="FU170" s="83"/>
      <c r="FV170" s="83"/>
      <c r="FW170" s="83"/>
      <c r="FX170" s="83"/>
      <c r="FY170" s="83"/>
      <c r="FZ170" s="83"/>
      <c r="GA170" s="83"/>
      <c r="GB170" s="83"/>
      <c r="GC170" s="83"/>
      <c r="GD170" s="83"/>
      <c r="GE170" s="83"/>
      <c r="GF170" s="83"/>
      <c r="GG170" s="83"/>
      <c r="GH170" s="83"/>
      <c r="GI170" s="83"/>
      <c r="GJ170" s="83"/>
      <c r="GK170" s="83"/>
      <c r="GL170" s="83"/>
      <c r="GM170" s="83"/>
      <c r="GN170" s="83"/>
      <c r="GO170" s="83"/>
      <c r="GP170" s="83"/>
      <c r="GQ170" s="83"/>
      <c r="GR170" s="83"/>
      <c r="GS170" s="83"/>
      <c r="GT170" s="83"/>
      <c r="GU170" s="83"/>
      <c r="GV170" s="83"/>
      <c r="GW170" s="83"/>
      <c r="GX170" s="83"/>
      <c r="GY170" s="83"/>
      <c r="GZ170" s="83"/>
      <c r="HA170" s="83"/>
      <c r="HB170" s="83"/>
      <c r="HC170" s="83"/>
      <c r="HD170" s="83"/>
      <c r="HE170" s="83"/>
      <c r="HF170" s="83"/>
      <c r="HG170" s="83"/>
      <c r="HH170" s="83"/>
      <c r="HI170" s="83"/>
      <c r="HJ170" s="83"/>
      <c r="HK170" s="83"/>
      <c r="HL170" s="83"/>
      <c r="HM170" s="83"/>
      <c r="HN170" s="83"/>
      <c r="HO170" s="83"/>
      <c r="HP170" s="83"/>
      <c r="HQ170" s="83"/>
      <c r="HR170" s="83"/>
      <c r="HS170" s="83"/>
      <c r="HT170" s="83"/>
      <c r="HU170" s="83"/>
      <c r="HV170" s="83"/>
      <c r="HW170" s="83"/>
      <c r="HX170" s="83"/>
      <c r="HY170" s="83"/>
      <c r="HZ170" s="83"/>
      <c r="IA170" s="83"/>
      <c r="IB170" s="83"/>
      <c r="IC170" s="83"/>
      <c r="ID170" s="83"/>
      <c r="IE170" s="83"/>
      <c r="IF170" s="83"/>
      <c r="IG170" s="83"/>
      <c r="IH170" s="83"/>
      <c r="II170" s="83"/>
      <c r="IJ170" s="83"/>
      <c r="IK170" s="83"/>
      <c r="IL170" s="83"/>
      <c r="IM170" s="83"/>
      <c r="IN170" s="83"/>
      <c r="IO170" s="83"/>
      <c r="IP170" s="83"/>
      <c r="IQ170" s="83"/>
      <c r="IR170" s="83"/>
      <c r="IS170" s="83"/>
      <c r="IT170" s="83"/>
      <c r="IU170" s="83"/>
      <c r="IV170" s="83"/>
      <c r="IW170" s="83"/>
      <c r="IX170" s="83"/>
      <c r="IY170" s="83"/>
      <c r="IZ170" s="83"/>
      <c r="JA170" s="83"/>
      <c r="JB170" s="83"/>
      <c r="JC170" s="83"/>
      <c r="JD170" s="83"/>
      <c r="JE170" s="83"/>
      <c r="JF170" s="83"/>
      <c r="JG170" s="83"/>
      <c r="JH170" s="83"/>
      <c r="JI170" s="83"/>
      <c r="JJ170" s="83"/>
      <c r="JK170" s="83"/>
      <c r="JL170" s="83"/>
      <c r="JM170" s="83"/>
      <c r="JN170" s="83"/>
      <c r="JO170" s="83"/>
      <c r="JP170" s="83"/>
      <c r="JQ170" s="83"/>
      <c r="JR170" s="83"/>
      <c r="JS170" s="83"/>
      <c r="JT170" s="83"/>
      <c r="JU170" s="83"/>
      <c r="JV170" s="83"/>
      <c r="JW170" s="83"/>
      <c r="JX170" s="83"/>
      <c r="JY170" s="83"/>
      <c r="JZ170" s="83"/>
      <c r="KA170" s="83"/>
      <c r="KB170" s="83"/>
      <c r="KC170" s="83"/>
      <c r="KD170" s="83"/>
      <c r="KE170" s="83"/>
      <c r="KF170" s="83"/>
      <c r="KG170" s="83"/>
      <c r="KH170" s="83"/>
      <c r="KI170" s="83"/>
      <c r="KJ170" s="83"/>
      <c r="KK170" s="83"/>
      <c r="KL170" s="83"/>
      <c r="KM170" s="83"/>
      <c r="KN170" s="83"/>
      <c r="KO170" s="83"/>
      <c r="KP170" s="83"/>
      <c r="KQ170" s="83"/>
      <c r="KR170" s="83"/>
      <c r="KS170" s="83"/>
      <c r="KT170" s="83"/>
      <c r="KU170" s="83"/>
      <c r="KV170" s="83"/>
      <c r="KW170" s="83"/>
      <c r="KX170" s="83"/>
      <c r="KY170" s="83"/>
      <c r="KZ170" s="83"/>
      <c r="LA170" s="83"/>
      <c r="LB170" s="83"/>
      <c r="LC170" s="83"/>
      <c r="LD170" s="83"/>
      <c r="LE170" s="83"/>
      <c r="LF170" s="83"/>
      <c r="LG170" s="83"/>
      <c r="LH170" s="83"/>
      <c r="LI170" s="83"/>
      <c r="LJ170" s="83"/>
      <c r="LK170" s="83"/>
      <c r="LL170" s="83"/>
      <c r="LM170" s="83"/>
      <c r="LN170" s="83"/>
      <c r="LO170" s="83"/>
      <c r="LP170" s="83"/>
      <c r="LQ170" s="83"/>
      <c r="LR170" s="83"/>
      <c r="LS170" s="83"/>
      <c r="LT170" s="83"/>
      <c r="LU170" s="83"/>
      <c r="LV170" s="83"/>
      <c r="LW170" s="83"/>
      <c r="LX170" s="83"/>
      <c r="LY170" s="83"/>
      <c r="LZ170" s="83"/>
      <c r="MA170" s="83"/>
      <c r="MB170" s="83"/>
      <c r="MC170" s="83"/>
      <c r="MD170" s="83"/>
      <c r="ME170" s="83"/>
      <c r="MF170" s="83"/>
      <c r="MG170" s="83"/>
      <c r="MH170" s="83"/>
      <c r="MI170" s="83"/>
      <c r="MJ170" s="83"/>
      <c r="MK170" s="83"/>
      <c r="ML170" s="83"/>
      <c r="MM170" s="83"/>
      <c r="MN170" s="83"/>
      <c r="MO170" s="83"/>
      <c r="MP170" s="83"/>
      <c r="MQ170" s="83"/>
      <c r="MR170" s="83"/>
      <c r="MS170" s="83"/>
      <c r="MT170" s="83"/>
      <c r="MU170" s="83"/>
      <c r="MV170" s="83"/>
      <c r="MW170" s="83"/>
      <c r="MX170" s="83"/>
      <c r="MY170" s="83"/>
      <c r="MZ170" s="83"/>
      <c r="NA170" s="83"/>
      <c r="NB170" s="83"/>
      <c r="NC170" s="83"/>
      <c r="ND170" s="83"/>
      <c r="NE170" s="83"/>
      <c r="NF170" s="83"/>
      <c r="NG170" s="83"/>
      <c r="NH170" s="83"/>
      <c r="NI170" s="83"/>
      <c r="NJ170" s="83"/>
      <c r="NK170" s="83"/>
      <c r="NL170" s="83"/>
      <c r="NM170" s="83"/>
    </row>
    <row r="171" spans="1:377" s="19" customFormat="1" ht="22.5" customHeight="1" x14ac:dyDescent="0.2">
      <c r="A171" s="108"/>
      <c r="B171" s="110"/>
      <c r="C171" s="50" t="s">
        <v>54</v>
      </c>
      <c r="D171" s="50" t="s">
        <v>24</v>
      </c>
      <c r="E171" s="50" t="s">
        <v>25</v>
      </c>
      <c r="F171" s="106"/>
      <c r="G171" s="50" t="s">
        <v>26</v>
      </c>
      <c r="H171" s="50" t="s">
        <v>27</v>
      </c>
      <c r="I171" s="50" t="s">
        <v>28</v>
      </c>
      <c r="J171" s="106"/>
      <c r="K171" s="50" t="s">
        <v>55</v>
      </c>
      <c r="L171" s="50" t="s">
        <v>56</v>
      </c>
      <c r="M171" s="50" t="s">
        <v>57</v>
      </c>
      <c r="N171" s="106"/>
      <c r="O171" s="50" t="s">
        <v>58</v>
      </c>
      <c r="P171" s="50" t="s">
        <v>59</v>
      </c>
      <c r="Q171" s="50" t="s">
        <v>60</v>
      </c>
      <c r="R171" s="106"/>
      <c r="S171" s="83"/>
      <c r="T171" s="83"/>
      <c r="U171" s="83"/>
      <c r="V171" s="83"/>
      <c r="W171" s="83"/>
      <c r="X171" s="83"/>
      <c r="Y171" s="83"/>
      <c r="Z171" s="83"/>
      <c r="AA171" s="83"/>
      <c r="AB171" s="83"/>
      <c r="AC171" s="83"/>
      <c r="AD171" s="83"/>
      <c r="AE171" s="83"/>
      <c r="AF171" s="83"/>
      <c r="AG171" s="83"/>
      <c r="AH171" s="83"/>
      <c r="AI171" s="83"/>
      <c r="AJ171" s="83"/>
      <c r="AK171" s="83"/>
      <c r="AL171" s="83"/>
      <c r="AM171" s="83"/>
      <c r="AN171" s="83"/>
      <c r="AO171" s="83"/>
      <c r="AP171" s="83"/>
      <c r="AQ171" s="83"/>
      <c r="AR171" s="83"/>
      <c r="AS171" s="83"/>
      <c r="AT171" s="83"/>
      <c r="AU171" s="83"/>
      <c r="AV171" s="83"/>
      <c r="AW171" s="83"/>
      <c r="AX171" s="83"/>
      <c r="AY171" s="83"/>
      <c r="AZ171" s="83"/>
      <c r="BA171" s="83"/>
      <c r="BB171" s="83"/>
      <c r="BC171" s="83"/>
      <c r="BD171" s="83"/>
      <c r="BE171" s="83"/>
      <c r="BF171" s="83"/>
      <c r="BG171" s="83"/>
      <c r="BH171" s="83"/>
      <c r="BI171" s="83"/>
      <c r="BJ171" s="83"/>
      <c r="BK171" s="83"/>
      <c r="BL171" s="83"/>
      <c r="BM171" s="83"/>
      <c r="BN171" s="83"/>
      <c r="BO171" s="83"/>
      <c r="BP171" s="83"/>
      <c r="BQ171" s="83"/>
      <c r="BR171" s="83"/>
      <c r="BS171" s="83"/>
      <c r="BT171" s="83"/>
      <c r="BU171" s="83"/>
      <c r="BV171" s="83"/>
      <c r="BW171" s="83"/>
      <c r="BX171" s="83"/>
      <c r="BY171" s="83"/>
      <c r="BZ171" s="83"/>
      <c r="CA171" s="83"/>
      <c r="CB171" s="83"/>
      <c r="CC171" s="83"/>
      <c r="CD171" s="83"/>
      <c r="CE171" s="83"/>
      <c r="CF171" s="83"/>
      <c r="CG171" s="83"/>
      <c r="CH171" s="83"/>
      <c r="CI171" s="83"/>
      <c r="CJ171" s="83"/>
      <c r="CK171" s="83"/>
      <c r="CL171" s="83"/>
      <c r="CM171" s="83"/>
      <c r="CN171" s="83"/>
      <c r="CO171" s="83"/>
      <c r="CP171" s="83"/>
      <c r="CQ171" s="83"/>
      <c r="CR171" s="83"/>
      <c r="CS171" s="83"/>
      <c r="CT171" s="83"/>
      <c r="CU171" s="83"/>
      <c r="CV171" s="83"/>
      <c r="CW171" s="83"/>
      <c r="CX171" s="83"/>
      <c r="CY171" s="83"/>
      <c r="CZ171" s="83"/>
      <c r="DA171" s="83"/>
      <c r="DB171" s="83"/>
      <c r="DC171" s="83"/>
      <c r="DD171" s="83"/>
      <c r="DE171" s="83"/>
      <c r="DF171" s="83"/>
      <c r="DG171" s="83"/>
      <c r="DH171" s="83"/>
      <c r="DI171" s="83"/>
      <c r="DJ171" s="83"/>
      <c r="DK171" s="83"/>
      <c r="DL171" s="83"/>
      <c r="DM171" s="83"/>
      <c r="DN171" s="83"/>
      <c r="DO171" s="83"/>
      <c r="DP171" s="83"/>
      <c r="DQ171" s="83"/>
      <c r="DR171" s="83"/>
      <c r="DS171" s="83"/>
      <c r="DT171" s="83"/>
      <c r="DU171" s="83"/>
      <c r="DV171" s="83"/>
      <c r="DW171" s="83"/>
      <c r="DX171" s="83"/>
      <c r="DY171" s="83"/>
      <c r="DZ171" s="83"/>
      <c r="EA171" s="83"/>
      <c r="EB171" s="83"/>
      <c r="EC171" s="83"/>
      <c r="ED171" s="83"/>
      <c r="EE171" s="83"/>
      <c r="EF171" s="83"/>
      <c r="EG171" s="83"/>
      <c r="EH171" s="83"/>
      <c r="EI171" s="83"/>
      <c r="EJ171" s="83"/>
      <c r="EK171" s="83"/>
      <c r="EL171" s="83"/>
      <c r="EM171" s="83"/>
      <c r="EN171" s="83"/>
      <c r="EO171" s="83"/>
      <c r="EP171" s="83"/>
      <c r="EQ171" s="83"/>
      <c r="ER171" s="83"/>
      <c r="ES171" s="83"/>
      <c r="ET171" s="83"/>
      <c r="EU171" s="83"/>
      <c r="EV171" s="83"/>
      <c r="EW171" s="83"/>
      <c r="EX171" s="83"/>
      <c r="EY171" s="83"/>
      <c r="EZ171" s="83"/>
      <c r="FA171" s="83"/>
      <c r="FB171" s="83"/>
      <c r="FC171" s="83"/>
      <c r="FD171" s="83"/>
      <c r="FE171" s="83"/>
      <c r="FF171" s="83"/>
      <c r="FG171" s="83"/>
      <c r="FH171" s="83"/>
      <c r="FI171" s="83"/>
      <c r="FJ171" s="83"/>
      <c r="FK171" s="83"/>
      <c r="FL171" s="83"/>
      <c r="FM171" s="83"/>
      <c r="FN171" s="83"/>
      <c r="FO171" s="83"/>
      <c r="FP171" s="83"/>
      <c r="FQ171" s="83"/>
      <c r="FR171" s="83"/>
      <c r="FS171" s="83"/>
      <c r="FT171" s="83"/>
      <c r="FU171" s="83"/>
      <c r="FV171" s="83"/>
      <c r="FW171" s="83"/>
      <c r="FX171" s="83"/>
      <c r="FY171" s="83"/>
      <c r="FZ171" s="83"/>
      <c r="GA171" s="83"/>
      <c r="GB171" s="83"/>
      <c r="GC171" s="83"/>
      <c r="GD171" s="83"/>
      <c r="GE171" s="83"/>
      <c r="GF171" s="83"/>
      <c r="GG171" s="83"/>
      <c r="GH171" s="83"/>
      <c r="GI171" s="83"/>
      <c r="GJ171" s="83"/>
      <c r="GK171" s="83"/>
      <c r="GL171" s="83"/>
      <c r="GM171" s="83"/>
      <c r="GN171" s="83"/>
      <c r="GO171" s="83"/>
      <c r="GP171" s="83"/>
      <c r="GQ171" s="83"/>
      <c r="GR171" s="83"/>
      <c r="GS171" s="83"/>
      <c r="GT171" s="83"/>
      <c r="GU171" s="83"/>
      <c r="GV171" s="83"/>
      <c r="GW171" s="83"/>
      <c r="GX171" s="83"/>
      <c r="GY171" s="83"/>
      <c r="GZ171" s="83"/>
      <c r="HA171" s="83"/>
      <c r="HB171" s="83"/>
      <c r="HC171" s="83"/>
      <c r="HD171" s="83"/>
      <c r="HE171" s="83"/>
      <c r="HF171" s="83"/>
      <c r="HG171" s="83"/>
      <c r="HH171" s="83"/>
      <c r="HI171" s="83"/>
      <c r="HJ171" s="83"/>
      <c r="HK171" s="83"/>
      <c r="HL171" s="83"/>
      <c r="HM171" s="83"/>
      <c r="HN171" s="83"/>
      <c r="HO171" s="83"/>
      <c r="HP171" s="83"/>
      <c r="HQ171" s="83"/>
      <c r="HR171" s="83"/>
      <c r="HS171" s="83"/>
      <c r="HT171" s="83"/>
      <c r="HU171" s="83"/>
      <c r="HV171" s="83"/>
      <c r="HW171" s="83"/>
      <c r="HX171" s="83"/>
      <c r="HY171" s="83"/>
      <c r="HZ171" s="83"/>
      <c r="IA171" s="83"/>
      <c r="IB171" s="83"/>
      <c r="IC171" s="83"/>
      <c r="ID171" s="83"/>
      <c r="IE171" s="83"/>
      <c r="IF171" s="83"/>
      <c r="IG171" s="83"/>
      <c r="IH171" s="83"/>
      <c r="II171" s="83"/>
      <c r="IJ171" s="83"/>
      <c r="IK171" s="83"/>
      <c r="IL171" s="83"/>
      <c r="IM171" s="83"/>
      <c r="IN171" s="83"/>
      <c r="IO171" s="83"/>
      <c r="IP171" s="83"/>
      <c r="IQ171" s="83"/>
      <c r="IR171" s="83"/>
      <c r="IS171" s="83"/>
      <c r="IT171" s="83"/>
      <c r="IU171" s="83"/>
      <c r="IV171" s="83"/>
      <c r="IW171" s="83"/>
      <c r="IX171" s="83"/>
      <c r="IY171" s="83"/>
      <c r="IZ171" s="83"/>
      <c r="JA171" s="83"/>
      <c r="JB171" s="83"/>
      <c r="JC171" s="83"/>
      <c r="JD171" s="83"/>
      <c r="JE171" s="83"/>
      <c r="JF171" s="83"/>
      <c r="JG171" s="83"/>
      <c r="JH171" s="83"/>
      <c r="JI171" s="83"/>
      <c r="JJ171" s="83"/>
      <c r="JK171" s="83"/>
      <c r="JL171" s="83"/>
      <c r="JM171" s="83"/>
      <c r="JN171" s="83"/>
      <c r="JO171" s="83"/>
      <c r="JP171" s="83"/>
      <c r="JQ171" s="83"/>
      <c r="JR171" s="83"/>
      <c r="JS171" s="83"/>
      <c r="JT171" s="83"/>
      <c r="JU171" s="83"/>
      <c r="JV171" s="83"/>
      <c r="JW171" s="83"/>
      <c r="JX171" s="83"/>
      <c r="JY171" s="83"/>
      <c r="JZ171" s="83"/>
      <c r="KA171" s="83"/>
      <c r="KB171" s="83"/>
      <c r="KC171" s="83"/>
      <c r="KD171" s="83"/>
      <c r="KE171" s="83"/>
      <c r="KF171" s="83"/>
      <c r="KG171" s="83"/>
      <c r="KH171" s="83"/>
      <c r="KI171" s="83"/>
      <c r="KJ171" s="83"/>
      <c r="KK171" s="83"/>
      <c r="KL171" s="83"/>
      <c r="KM171" s="83"/>
      <c r="KN171" s="83"/>
      <c r="KO171" s="83"/>
      <c r="KP171" s="83"/>
      <c r="KQ171" s="83"/>
      <c r="KR171" s="83"/>
      <c r="KS171" s="83"/>
      <c r="KT171" s="83"/>
      <c r="KU171" s="83"/>
      <c r="KV171" s="83"/>
      <c r="KW171" s="83"/>
      <c r="KX171" s="83"/>
      <c r="KY171" s="83"/>
      <c r="KZ171" s="83"/>
      <c r="LA171" s="83"/>
      <c r="LB171" s="83"/>
      <c r="LC171" s="83"/>
      <c r="LD171" s="83"/>
      <c r="LE171" s="83"/>
      <c r="LF171" s="83"/>
      <c r="LG171" s="83"/>
      <c r="LH171" s="83"/>
      <c r="LI171" s="83"/>
      <c r="LJ171" s="83"/>
      <c r="LK171" s="83"/>
      <c r="LL171" s="83"/>
      <c r="LM171" s="83"/>
      <c r="LN171" s="83"/>
      <c r="LO171" s="83"/>
      <c r="LP171" s="83"/>
      <c r="LQ171" s="83"/>
      <c r="LR171" s="83"/>
      <c r="LS171" s="83"/>
      <c r="LT171" s="83"/>
      <c r="LU171" s="83"/>
      <c r="LV171" s="83"/>
      <c r="LW171" s="83"/>
      <c r="LX171" s="83"/>
      <c r="LY171" s="83"/>
      <c r="LZ171" s="83"/>
      <c r="MA171" s="83"/>
      <c r="MB171" s="83"/>
      <c r="MC171" s="83"/>
      <c r="MD171" s="83"/>
      <c r="ME171" s="83"/>
      <c r="MF171" s="83"/>
      <c r="MG171" s="83"/>
      <c r="MH171" s="83"/>
      <c r="MI171" s="83"/>
      <c r="MJ171" s="83"/>
      <c r="MK171" s="83"/>
      <c r="ML171" s="83"/>
      <c r="MM171" s="83"/>
      <c r="MN171" s="83"/>
      <c r="MO171" s="83"/>
      <c r="MP171" s="83"/>
      <c r="MQ171" s="83"/>
      <c r="MR171" s="83"/>
      <c r="MS171" s="83"/>
      <c r="MT171" s="83"/>
      <c r="MU171" s="83"/>
      <c r="MV171" s="83"/>
      <c r="MW171" s="83"/>
      <c r="MX171" s="83"/>
      <c r="MY171" s="83"/>
      <c r="MZ171" s="83"/>
      <c r="NA171" s="83"/>
      <c r="NB171" s="83"/>
      <c r="NC171" s="83"/>
      <c r="ND171" s="83"/>
      <c r="NE171" s="83"/>
      <c r="NF171" s="83"/>
      <c r="NG171" s="83"/>
      <c r="NH171" s="83"/>
      <c r="NI171" s="83"/>
      <c r="NJ171" s="83"/>
      <c r="NK171" s="83"/>
      <c r="NL171" s="83"/>
      <c r="NM171" s="83"/>
    </row>
    <row r="172" spans="1:377" s="13" customFormat="1" ht="19.5" customHeight="1" x14ac:dyDescent="0.55000000000000004">
      <c r="A172" s="21" t="s">
        <v>29</v>
      </c>
      <c r="B172" s="33">
        <f>SUM(B173)</f>
        <v>757200</v>
      </c>
      <c r="C172" s="33">
        <f t="shared" ref="C172:C173" si="304">SUM(C173)</f>
        <v>0</v>
      </c>
      <c r="D172" s="33">
        <f t="shared" ref="D172:D173" si="305">SUM(D173)</f>
        <v>0</v>
      </c>
      <c r="E172" s="33">
        <f t="shared" ref="E172:E173" si="306">SUM(E173)</f>
        <v>0</v>
      </c>
      <c r="F172" s="33">
        <f t="shared" ref="F172:F173" si="307">SUM(F173)</f>
        <v>0</v>
      </c>
      <c r="G172" s="33">
        <f t="shared" ref="G172:G173" si="308">SUM(G173)</f>
        <v>0</v>
      </c>
      <c r="H172" s="33">
        <f t="shared" ref="H172:H173" si="309">SUM(H173)</f>
        <v>454320</v>
      </c>
      <c r="I172" s="33">
        <f t="shared" ref="I172:I173" si="310">SUM(I173)</f>
        <v>0</v>
      </c>
      <c r="J172" s="33">
        <f t="shared" ref="J172:J173" si="311">SUM(J173)</f>
        <v>454320</v>
      </c>
      <c r="K172" s="33">
        <f t="shared" ref="K172:K173" si="312">SUM(K173)</f>
        <v>227160</v>
      </c>
      <c r="L172" s="33">
        <f t="shared" ref="L172:L173" si="313">SUM(L173)</f>
        <v>0</v>
      </c>
      <c r="M172" s="33">
        <f t="shared" ref="M172:M173" si="314">SUM(M173)</f>
        <v>0</v>
      </c>
      <c r="N172" s="33">
        <f t="shared" ref="N172:N173" si="315">SUM(N173)</f>
        <v>227160</v>
      </c>
      <c r="O172" s="33">
        <f t="shared" ref="O172:O173" si="316">SUM(O173)</f>
        <v>75720</v>
      </c>
      <c r="P172" s="33">
        <f t="shared" ref="P172:P173" si="317">SUM(P173)</f>
        <v>0</v>
      </c>
      <c r="Q172" s="33">
        <f t="shared" ref="Q172:Q173" si="318">SUM(Q173)</f>
        <v>0</v>
      </c>
      <c r="R172" s="33">
        <f t="shared" ref="R172:R173" si="319">SUM(R173)</f>
        <v>75720</v>
      </c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  <c r="FP172" s="42"/>
      <c r="FQ172" s="42"/>
      <c r="FR172" s="42"/>
      <c r="FS172" s="42"/>
      <c r="FT172" s="42"/>
      <c r="FU172" s="42"/>
      <c r="FV172" s="42"/>
      <c r="FW172" s="42"/>
      <c r="FX172" s="42"/>
      <c r="FY172" s="42"/>
      <c r="FZ172" s="42"/>
      <c r="GA172" s="42"/>
      <c r="GB172" s="42"/>
      <c r="GC172" s="42"/>
      <c r="GD172" s="42"/>
      <c r="GE172" s="42"/>
      <c r="GF172" s="42"/>
      <c r="GG172" s="42"/>
      <c r="GH172" s="42"/>
      <c r="GI172" s="42"/>
      <c r="GJ172" s="42"/>
      <c r="GK172" s="42"/>
      <c r="GL172" s="42"/>
      <c r="GM172" s="42"/>
      <c r="GN172" s="42"/>
      <c r="GO172" s="42"/>
      <c r="GP172" s="42"/>
      <c r="GQ172" s="42"/>
      <c r="GR172" s="42"/>
      <c r="GS172" s="42"/>
      <c r="GT172" s="42"/>
      <c r="GU172" s="42"/>
      <c r="GV172" s="42"/>
      <c r="GW172" s="42"/>
      <c r="GX172" s="42"/>
      <c r="GY172" s="42"/>
      <c r="GZ172" s="42"/>
      <c r="HA172" s="42"/>
      <c r="HB172" s="42"/>
      <c r="HC172" s="42"/>
      <c r="HD172" s="42"/>
      <c r="HE172" s="42"/>
      <c r="HF172" s="42"/>
      <c r="HG172" s="42"/>
      <c r="HH172" s="42"/>
      <c r="HI172" s="42"/>
      <c r="HJ172" s="42"/>
      <c r="HK172" s="42"/>
      <c r="HL172" s="42"/>
      <c r="HM172" s="42"/>
      <c r="HN172" s="42"/>
      <c r="HO172" s="42"/>
      <c r="HP172" s="42"/>
      <c r="HQ172" s="42"/>
      <c r="HR172" s="42"/>
      <c r="HS172" s="42"/>
      <c r="HT172" s="42"/>
      <c r="HU172" s="42"/>
      <c r="HV172" s="42"/>
      <c r="HW172" s="42"/>
      <c r="HX172" s="42"/>
      <c r="HY172" s="42"/>
      <c r="HZ172" s="42"/>
      <c r="IA172" s="42"/>
      <c r="IB172" s="42"/>
      <c r="IC172" s="42"/>
      <c r="ID172" s="42"/>
      <c r="IE172" s="42"/>
      <c r="IF172" s="42"/>
      <c r="IG172" s="42"/>
      <c r="IH172" s="42"/>
      <c r="II172" s="42"/>
      <c r="IJ172" s="42"/>
      <c r="IK172" s="42"/>
      <c r="IL172" s="42"/>
      <c r="IM172" s="42"/>
      <c r="IN172" s="42"/>
      <c r="IO172" s="42"/>
      <c r="IP172" s="42"/>
      <c r="IQ172" s="42"/>
      <c r="IR172" s="42"/>
      <c r="IS172" s="42"/>
      <c r="IT172" s="42"/>
      <c r="IU172" s="42"/>
      <c r="IV172" s="42"/>
      <c r="IW172" s="42"/>
      <c r="IX172" s="42"/>
      <c r="IY172" s="42"/>
      <c r="IZ172" s="42"/>
      <c r="JA172" s="42"/>
      <c r="JB172" s="42"/>
      <c r="JC172" s="42"/>
      <c r="JD172" s="42"/>
      <c r="JE172" s="42"/>
      <c r="JF172" s="42"/>
      <c r="JG172" s="42"/>
      <c r="JH172" s="42"/>
      <c r="JI172" s="42"/>
      <c r="JJ172" s="42"/>
      <c r="JK172" s="42"/>
      <c r="JL172" s="42"/>
      <c r="JM172" s="42"/>
      <c r="JN172" s="42"/>
      <c r="JO172" s="42"/>
      <c r="JP172" s="42"/>
      <c r="JQ172" s="42"/>
      <c r="JR172" s="42"/>
      <c r="JS172" s="42"/>
      <c r="JT172" s="42"/>
      <c r="JU172" s="42"/>
      <c r="JV172" s="42"/>
      <c r="JW172" s="42"/>
      <c r="JX172" s="42"/>
      <c r="JY172" s="42"/>
      <c r="JZ172" s="42"/>
      <c r="KA172" s="42"/>
      <c r="KB172" s="42"/>
      <c r="KC172" s="42"/>
      <c r="KD172" s="42"/>
      <c r="KE172" s="42"/>
      <c r="KF172" s="42"/>
      <c r="KG172" s="42"/>
      <c r="KH172" s="42"/>
      <c r="KI172" s="42"/>
      <c r="KJ172" s="42"/>
      <c r="KK172" s="42"/>
      <c r="KL172" s="42"/>
      <c r="KM172" s="42"/>
      <c r="KN172" s="42"/>
      <c r="KO172" s="42"/>
      <c r="KP172" s="42"/>
      <c r="KQ172" s="42"/>
      <c r="KR172" s="42"/>
      <c r="KS172" s="42"/>
      <c r="KT172" s="42"/>
      <c r="KU172" s="42"/>
      <c r="KV172" s="42"/>
      <c r="KW172" s="42"/>
      <c r="KX172" s="42"/>
      <c r="KY172" s="42"/>
      <c r="KZ172" s="42"/>
      <c r="LA172" s="42"/>
      <c r="LB172" s="42"/>
      <c r="LC172" s="42"/>
      <c r="LD172" s="42"/>
      <c r="LE172" s="42"/>
      <c r="LF172" s="42"/>
      <c r="LG172" s="42"/>
      <c r="LH172" s="42"/>
      <c r="LI172" s="42"/>
      <c r="LJ172" s="42"/>
      <c r="LK172" s="42"/>
      <c r="LL172" s="42"/>
      <c r="LM172" s="42"/>
      <c r="LN172" s="42"/>
      <c r="LO172" s="42"/>
      <c r="LP172" s="42"/>
      <c r="LQ172" s="42"/>
      <c r="LR172" s="42"/>
      <c r="LS172" s="42"/>
      <c r="LT172" s="42"/>
      <c r="LU172" s="42"/>
      <c r="LV172" s="42"/>
      <c r="LW172" s="42"/>
      <c r="LX172" s="42"/>
      <c r="LY172" s="42"/>
      <c r="LZ172" s="42"/>
      <c r="MA172" s="42"/>
      <c r="MB172" s="42"/>
      <c r="MC172" s="42"/>
      <c r="MD172" s="42"/>
      <c r="ME172" s="42"/>
      <c r="MF172" s="42"/>
      <c r="MG172" s="42"/>
      <c r="MH172" s="42"/>
      <c r="MI172" s="42"/>
      <c r="MJ172" s="42"/>
      <c r="MK172" s="42"/>
      <c r="ML172" s="42"/>
      <c r="MM172" s="42"/>
      <c r="MN172" s="42"/>
      <c r="MO172" s="42"/>
      <c r="MP172" s="42"/>
      <c r="MQ172" s="42"/>
      <c r="MR172" s="42"/>
      <c r="MS172" s="42"/>
      <c r="MT172" s="42"/>
      <c r="MU172" s="42"/>
      <c r="MV172" s="42"/>
      <c r="MW172" s="42"/>
      <c r="MX172" s="42"/>
      <c r="MY172" s="42"/>
      <c r="MZ172" s="42"/>
      <c r="NA172" s="42"/>
      <c r="NB172" s="42"/>
      <c r="NC172" s="42"/>
      <c r="ND172" s="42"/>
      <c r="NE172" s="42"/>
      <c r="NF172" s="42"/>
      <c r="NG172" s="42"/>
      <c r="NH172" s="42"/>
      <c r="NI172" s="42"/>
      <c r="NJ172" s="42"/>
      <c r="NK172" s="42"/>
      <c r="NL172" s="42"/>
      <c r="NM172" s="42"/>
    </row>
    <row r="173" spans="1:377" s="13" customFormat="1" ht="19.5" customHeight="1" x14ac:dyDescent="0.55000000000000004">
      <c r="A173" s="23" t="s">
        <v>3</v>
      </c>
      <c r="B173" s="36">
        <f>SUM(B174)</f>
        <v>757200</v>
      </c>
      <c r="C173" s="36">
        <f t="shared" si="304"/>
        <v>0</v>
      </c>
      <c r="D173" s="36">
        <f t="shared" si="305"/>
        <v>0</v>
      </c>
      <c r="E173" s="36">
        <f t="shared" si="306"/>
        <v>0</v>
      </c>
      <c r="F173" s="36">
        <f t="shared" si="307"/>
        <v>0</v>
      </c>
      <c r="G173" s="36">
        <f t="shared" si="308"/>
        <v>0</v>
      </c>
      <c r="H173" s="36">
        <f t="shared" si="309"/>
        <v>454320</v>
      </c>
      <c r="I173" s="36">
        <f t="shared" si="310"/>
        <v>0</v>
      </c>
      <c r="J173" s="36">
        <f t="shared" si="311"/>
        <v>454320</v>
      </c>
      <c r="K173" s="36">
        <f t="shared" si="312"/>
        <v>227160</v>
      </c>
      <c r="L173" s="36">
        <f t="shared" si="313"/>
        <v>0</v>
      </c>
      <c r="M173" s="36">
        <f t="shared" si="314"/>
        <v>0</v>
      </c>
      <c r="N173" s="36">
        <f t="shared" si="315"/>
        <v>227160</v>
      </c>
      <c r="O173" s="36">
        <f t="shared" si="316"/>
        <v>75720</v>
      </c>
      <c r="P173" s="36">
        <f t="shared" si="317"/>
        <v>0</v>
      </c>
      <c r="Q173" s="36">
        <f t="shared" si="318"/>
        <v>0</v>
      </c>
      <c r="R173" s="36">
        <f t="shared" si="319"/>
        <v>75720</v>
      </c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  <c r="FP173" s="42"/>
      <c r="FQ173" s="42"/>
      <c r="FR173" s="42"/>
      <c r="FS173" s="42"/>
      <c r="FT173" s="42"/>
      <c r="FU173" s="42"/>
      <c r="FV173" s="42"/>
      <c r="FW173" s="42"/>
      <c r="FX173" s="42"/>
      <c r="FY173" s="42"/>
      <c r="FZ173" s="42"/>
      <c r="GA173" s="42"/>
      <c r="GB173" s="42"/>
      <c r="GC173" s="42"/>
      <c r="GD173" s="42"/>
      <c r="GE173" s="42"/>
      <c r="GF173" s="42"/>
      <c r="GG173" s="42"/>
      <c r="GH173" s="42"/>
      <c r="GI173" s="42"/>
      <c r="GJ173" s="42"/>
      <c r="GK173" s="42"/>
      <c r="GL173" s="42"/>
      <c r="GM173" s="42"/>
      <c r="GN173" s="42"/>
      <c r="GO173" s="42"/>
      <c r="GP173" s="42"/>
      <c r="GQ173" s="42"/>
      <c r="GR173" s="42"/>
      <c r="GS173" s="42"/>
      <c r="GT173" s="42"/>
      <c r="GU173" s="42"/>
      <c r="GV173" s="42"/>
      <c r="GW173" s="42"/>
      <c r="GX173" s="42"/>
      <c r="GY173" s="42"/>
      <c r="GZ173" s="42"/>
      <c r="HA173" s="42"/>
      <c r="HB173" s="42"/>
      <c r="HC173" s="42"/>
      <c r="HD173" s="42"/>
      <c r="HE173" s="42"/>
      <c r="HF173" s="42"/>
      <c r="HG173" s="42"/>
      <c r="HH173" s="42"/>
      <c r="HI173" s="42"/>
      <c r="HJ173" s="42"/>
      <c r="HK173" s="42"/>
      <c r="HL173" s="42"/>
      <c r="HM173" s="42"/>
      <c r="HN173" s="42"/>
      <c r="HO173" s="42"/>
      <c r="HP173" s="42"/>
      <c r="HQ173" s="42"/>
      <c r="HR173" s="42"/>
      <c r="HS173" s="42"/>
      <c r="HT173" s="42"/>
      <c r="HU173" s="42"/>
      <c r="HV173" s="42"/>
      <c r="HW173" s="42"/>
      <c r="HX173" s="42"/>
      <c r="HY173" s="42"/>
      <c r="HZ173" s="42"/>
      <c r="IA173" s="42"/>
      <c r="IB173" s="42"/>
      <c r="IC173" s="42"/>
      <c r="ID173" s="42"/>
      <c r="IE173" s="42"/>
      <c r="IF173" s="42"/>
      <c r="IG173" s="42"/>
      <c r="IH173" s="42"/>
      <c r="II173" s="42"/>
      <c r="IJ173" s="42"/>
      <c r="IK173" s="42"/>
      <c r="IL173" s="42"/>
      <c r="IM173" s="42"/>
      <c r="IN173" s="42"/>
      <c r="IO173" s="42"/>
      <c r="IP173" s="42"/>
      <c r="IQ173" s="42"/>
      <c r="IR173" s="42"/>
      <c r="IS173" s="42"/>
      <c r="IT173" s="42"/>
      <c r="IU173" s="42"/>
      <c r="IV173" s="42"/>
      <c r="IW173" s="42"/>
      <c r="IX173" s="42"/>
      <c r="IY173" s="42"/>
      <c r="IZ173" s="42"/>
      <c r="JA173" s="42"/>
      <c r="JB173" s="42"/>
      <c r="JC173" s="42"/>
      <c r="JD173" s="42"/>
      <c r="JE173" s="42"/>
      <c r="JF173" s="42"/>
      <c r="JG173" s="42"/>
      <c r="JH173" s="42"/>
      <c r="JI173" s="42"/>
      <c r="JJ173" s="42"/>
      <c r="JK173" s="42"/>
      <c r="JL173" s="42"/>
      <c r="JM173" s="42"/>
      <c r="JN173" s="42"/>
      <c r="JO173" s="42"/>
      <c r="JP173" s="42"/>
      <c r="JQ173" s="42"/>
      <c r="JR173" s="42"/>
      <c r="JS173" s="42"/>
      <c r="JT173" s="42"/>
      <c r="JU173" s="42"/>
      <c r="JV173" s="42"/>
      <c r="JW173" s="42"/>
      <c r="JX173" s="42"/>
      <c r="JY173" s="42"/>
      <c r="JZ173" s="42"/>
      <c r="KA173" s="42"/>
      <c r="KB173" s="42"/>
      <c r="KC173" s="42"/>
      <c r="KD173" s="42"/>
      <c r="KE173" s="42"/>
      <c r="KF173" s="42"/>
      <c r="KG173" s="42"/>
      <c r="KH173" s="42"/>
      <c r="KI173" s="42"/>
      <c r="KJ173" s="42"/>
      <c r="KK173" s="42"/>
      <c r="KL173" s="42"/>
      <c r="KM173" s="42"/>
      <c r="KN173" s="42"/>
      <c r="KO173" s="42"/>
      <c r="KP173" s="42"/>
      <c r="KQ173" s="42"/>
      <c r="KR173" s="42"/>
      <c r="KS173" s="42"/>
      <c r="KT173" s="42"/>
      <c r="KU173" s="42"/>
      <c r="KV173" s="42"/>
      <c r="KW173" s="42"/>
      <c r="KX173" s="42"/>
      <c r="KY173" s="42"/>
      <c r="KZ173" s="42"/>
      <c r="LA173" s="42"/>
      <c r="LB173" s="42"/>
      <c r="LC173" s="42"/>
      <c r="LD173" s="42"/>
      <c r="LE173" s="42"/>
      <c r="LF173" s="42"/>
      <c r="LG173" s="42"/>
      <c r="LH173" s="42"/>
      <c r="LI173" s="42"/>
      <c r="LJ173" s="42"/>
      <c r="LK173" s="42"/>
      <c r="LL173" s="42"/>
      <c r="LM173" s="42"/>
      <c r="LN173" s="42"/>
      <c r="LO173" s="42"/>
      <c r="LP173" s="42"/>
      <c r="LQ173" s="42"/>
      <c r="LR173" s="42"/>
      <c r="LS173" s="42"/>
      <c r="LT173" s="42"/>
      <c r="LU173" s="42"/>
      <c r="LV173" s="42"/>
      <c r="LW173" s="42"/>
      <c r="LX173" s="42"/>
      <c r="LY173" s="42"/>
      <c r="LZ173" s="42"/>
      <c r="MA173" s="42"/>
      <c r="MB173" s="42"/>
      <c r="MC173" s="42"/>
      <c r="MD173" s="42"/>
      <c r="ME173" s="42"/>
      <c r="MF173" s="42"/>
      <c r="MG173" s="42"/>
      <c r="MH173" s="42"/>
      <c r="MI173" s="42"/>
      <c r="MJ173" s="42"/>
      <c r="MK173" s="42"/>
      <c r="ML173" s="42"/>
      <c r="MM173" s="42"/>
      <c r="MN173" s="42"/>
      <c r="MO173" s="42"/>
      <c r="MP173" s="42"/>
      <c r="MQ173" s="42"/>
      <c r="MR173" s="42"/>
      <c r="MS173" s="42"/>
      <c r="MT173" s="42"/>
      <c r="MU173" s="42"/>
      <c r="MV173" s="42"/>
      <c r="MW173" s="42"/>
      <c r="MX173" s="42"/>
      <c r="MY173" s="42"/>
      <c r="MZ173" s="42"/>
      <c r="NA173" s="42"/>
      <c r="NB173" s="42"/>
      <c r="NC173" s="42"/>
      <c r="ND173" s="42"/>
      <c r="NE173" s="42"/>
      <c r="NF173" s="42"/>
      <c r="NG173" s="42"/>
      <c r="NH173" s="42"/>
      <c r="NI173" s="42"/>
      <c r="NJ173" s="42"/>
      <c r="NK173" s="42"/>
      <c r="NL173" s="42"/>
      <c r="NM173" s="42"/>
    </row>
    <row r="174" spans="1:377" s="13" customFormat="1" ht="19.5" customHeight="1" x14ac:dyDescent="0.55000000000000004">
      <c r="A174" s="22" t="s">
        <v>30</v>
      </c>
      <c r="B174" s="34">
        <f t="shared" ref="B174:R174" si="320">SUM(B175+B176+B179)</f>
        <v>757200</v>
      </c>
      <c r="C174" s="34">
        <f t="shared" si="320"/>
        <v>0</v>
      </c>
      <c r="D174" s="34">
        <f t="shared" si="320"/>
        <v>0</v>
      </c>
      <c r="E174" s="34">
        <f t="shared" si="320"/>
        <v>0</v>
      </c>
      <c r="F174" s="34">
        <f t="shared" si="320"/>
        <v>0</v>
      </c>
      <c r="G174" s="34">
        <f t="shared" si="320"/>
        <v>0</v>
      </c>
      <c r="H174" s="34">
        <f t="shared" si="320"/>
        <v>454320</v>
      </c>
      <c r="I174" s="34">
        <f t="shared" si="320"/>
        <v>0</v>
      </c>
      <c r="J174" s="34">
        <f t="shared" si="320"/>
        <v>454320</v>
      </c>
      <c r="K174" s="34">
        <f t="shared" si="320"/>
        <v>227160</v>
      </c>
      <c r="L174" s="34">
        <f t="shared" si="320"/>
        <v>0</v>
      </c>
      <c r="M174" s="34">
        <f t="shared" si="320"/>
        <v>0</v>
      </c>
      <c r="N174" s="34">
        <f t="shared" si="320"/>
        <v>227160</v>
      </c>
      <c r="O174" s="34">
        <f t="shared" si="320"/>
        <v>75720</v>
      </c>
      <c r="P174" s="34">
        <f t="shared" si="320"/>
        <v>0</v>
      </c>
      <c r="Q174" s="34">
        <f t="shared" si="320"/>
        <v>0</v>
      </c>
      <c r="R174" s="34">
        <f t="shared" si="320"/>
        <v>75720</v>
      </c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  <c r="FP174" s="42"/>
      <c r="FQ174" s="42"/>
      <c r="FR174" s="42"/>
      <c r="FS174" s="42"/>
      <c r="FT174" s="42"/>
      <c r="FU174" s="42"/>
      <c r="FV174" s="42"/>
      <c r="FW174" s="42"/>
      <c r="FX174" s="42"/>
      <c r="FY174" s="42"/>
      <c r="FZ174" s="42"/>
      <c r="GA174" s="42"/>
      <c r="GB174" s="42"/>
      <c r="GC174" s="42"/>
      <c r="GD174" s="42"/>
      <c r="GE174" s="42"/>
      <c r="GF174" s="42"/>
      <c r="GG174" s="42"/>
      <c r="GH174" s="42"/>
      <c r="GI174" s="42"/>
      <c r="GJ174" s="42"/>
      <c r="GK174" s="42"/>
      <c r="GL174" s="42"/>
      <c r="GM174" s="42"/>
      <c r="GN174" s="42"/>
      <c r="GO174" s="42"/>
      <c r="GP174" s="42"/>
      <c r="GQ174" s="42"/>
      <c r="GR174" s="42"/>
      <c r="GS174" s="42"/>
      <c r="GT174" s="42"/>
      <c r="GU174" s="42"/>
      <c r="GV174" s="42"/>
      <c r="GW174" s="42"/>
      <c r="GX174" s="42"/>
      <c r="GY174" s="42"/>
      <c r="GZ174" s="42"/>
      <c r="HA174" s="42"/>
      <c r="HB174" s="42"/>
      <c r="HC174" s="42"/>
      <c r="HD174" s="42"/>
      <c r="HE174" s="42"/>
      <c r="HF174" s="42"/>
      <c r="HG174" s="42"/>
      <c r="HH174" s="42"/>
      <c r="HI174" s="42"/>
      <c r="HJ174" s="42"/>
      <c r="HK174" s="42"/>
      <c r="HL174" s="42"/>
      <c r="HM174" s="42"/>
      <c r="HN174" s="42"/>
      <c r="HO174" s="42"/>
      <c r="HP174" s="42"/>
      <c r="HQ174" s="42"/>
      <c r="HR174" s="42"/>
      <c r="HS174" s="42"/>
      <c r="HT174" s="42"/>
      <c r="HU174" s="42"/>
      <c r="HV174" s="42"/>
      <c r="HW174" s="42"/>
      <c r="HX174" s="42"/>
      <c r="HY174" s="42"/>
      <c r="HZ174" s="42"/>
      <c r="IA174" s="42"/>
      <c r="IB174" s="42"/>
      <c r="IC174" s="42"/>
      <c r="ID174" s="42"/>
      <c r="IE174" s="42"/>
      <c r="IF174" s="42"/>
      <c r="IG174" s="42"/>
      <c r="IH174" s="42"/>
      <c r="II174" s="42"/>
      <c r="IJ174" s="42"/>
      <c r="IK174" s="42"/>
      <c r="IL174" s="42"/>
      <c r="IM174" s="42"/>
      <c r="IN174" s="42"/>
      <c r="IO174" s="42"/>
      <c r="IP174" s="42"/>
      <c r="IQ174" s="42"/>
      <c r="IR174" s="42"/>
      <c r="IS174" s="42"/>
      <c r="IT174" s="42"/>
      <c r="IU174" s="42"/>
      <c r="IV174" s="42"/>
      <c r="IW174" s="42"/>
      <c r="IX174" s="42"/>
      <c r="IY174" s="42"/>
      <c r="IZ174" s="42"/>
      <c r="JA174" s="42"/>
      <c r="JB174" s="42"/>
      <c r="JC174" s="42"/>
      <c r="JD174" s="42"/>
      <c r="JE174" s="42"/>
      <c r="JF174" s="42"/>
      <c r="JG174" s="42"/>
      <c r="JH174" s="42"/>
      <c r="JI174" s="42"/>
      <c r="JJ174" s="42"/>
      <c r="JK174" s="42"/>
      <c r="JL174" s="42"/>
      <c r="JM174" s="42"/>
      <c r="JN174" s="42"/>
      <c r="JO174" s="42"/>
      <c r="JP174" s="42"/>
      <c r="JQ174" s="42"/>
      <c r="JR174" s="42"/>
      <c r="JS174" s="42"/>
      <c r="JT174" s="42"/>
      <c r="JU174" s="42"/>
      <c r="JV174" s="42"/>
      <c r="JW174" s="42"/>
      <c r="JX174" s="42"/>
      <c r="JY174" s="42"/>
      <c r="JZ174" s="42"/>
      <c r="KA174" s="42"/>
      <c r="KB174" s="42"/>
      <c r="KC174" s="42"/>
      <c r="KD174" s="42"/>
      <c r="KE174" s="42"/>
      <c r="KF174" s="42"/>
      <c r="KG174" s="42"/>
      <c r="KH174" s="42"/>
      <c r="KI174" s="42"/>
      <c r="KJ174" s="42"/>
      <c r="KK174" s="42"/>
      <c r="KL174" s="42"/>
      <c r="KM174" s="42"/>
      <c r="KN174" s="42"/>
      <c r="KO174" s="42"/>
      <c r="KP174" s="42"/>
      <c r="KQ174" s="42"/>
      <c r="KR174" s="42"/>
      <c r="KS174" s="42"/>
      <c r="KT174" s="42"/>
      <c r="KU174" s="42"/>
      <c r="KV174" s="42"/>
      <c r="KW174" s="42"/>
      <c r="KX174" s="42"/>
      <c r="KY174" s="42"/>
      <c r="KZ174" s="42"/>
      <c r="LA174" s="42"/>
      <c r="LB174" s="42"/>
      <c r="LC174" s="42"/>
      <c r="LD174" s="42"/>
      <c r="LE174" s="42"/>
      <c r="LF174" s="42"/>
      <c r="LG174" s="42"/>
      <c r="LH174" s="42"/>
      <c r="LI174" s="42"/>
      <c r="LJ174" s="42"/>
      <c r="LK174" s="42"/>
      <c r="LL174" s="42"/>
      <c r="LM174" s="42"/>
      <c r="LN174" s="42"/>
      <c r="LO174" s="42"/>
      <c r="LP174" s="42"/>
      <c r="LQ174" s="42"/>
      <c r="LR174" s="42"/>
      <c r="LS174" s="42"/>
      <c r="LT174" s="42"/>
      <c r="LU174" s="42"/>
      <c r="LV174" s="42"/>
      <c r="LW174" s="42"/>
      <c r="LX174" s="42"/>
      <c r="LY174" s="42"/>
      <c r="LZ174" s="42"/>
      <c r="MA174" s="42"/>
      <c r="MB174" s="42"/>
      <c r="MC174" s="42"/>
      <c r="MD174" s="42"/>
      <c r="ME174" s="42"/>
      <c r="MF174" s="42"/>
      <c r="MG174" s="42"/>
      <c r="MH174" s="42"/>
      <c r="MI174" s="42"/>
      <c r="MJ174" s="42"/>
      <c r="MK174" s="42"/>
      <c r="ML174" s="42"/>
      <c r="MM174" s="42"/>
      <c r="MN174" s="42"/>
      <c r="MO174" s="42"/>
      <c r="MP174" s="42"/>
      <c r="MQ174" s="42"/>
      <c r="MR174" s="42"/>
      <c r="MS174" s="42"/>
      <c r="MT174" s="42"/>
      <c r="MU174" s="42"/>
      <c r="MV174" s="42"/>
      <c r="MW174" s="42"/>
      <c r="MX174" s="42"/>
      <c r="MY174" s="42"/>
      <c r="MZ174" s="42"/>
      <c r="NA174" s="42"/>
      <c r="NB174" s="42"/>
      <c r="NC174" s="42"/>
      <c r="ND174" s="42"/>
      <c r="NE174" s="42"/>
      <c r="NF174" s="42"/>
      <c r="NG174" s="42"/>
      <c r="NH174" s="42"/>
      <c r="NI174" s="42"/>
      <c r="NJ174" s="42"/>
      <c r="NK174" s="42"/>
      <c r="NL174" s="42"/>
      <c r="NM174" s="42"/>
    </row>
    <row r="175" spans="1:377" s="13" customFormat="1" ht="19.5" customHeight="1" x14ac:dyDescent="0.55000000000000004">
      <c r="A175" s="24" t="s">
        <v>31</v>
      </c>
      <c r="B175" s="34">
        <v>0</v>
      </c>
      <c r="C175" s="34">
        <v>0</v>
      </c>
      <c r="D175" s="34">
        <v>0</v>
      </c>
      <c r="E175" s="34">
        <v>0</v>
      </c>
      <c r="F175" s="34">
        <v>0</v>
      </c>
      <c r="G175" s="34">
        <v>0</v>
      </c>
      <c r="H175" s="34">
        <v>0</v>
      </c>
      <c r="I175" s="34">
        <v>0</v>
      </c>
      <c r="J175" s="34">
        <v>0</v>
      </c>
      <c r="K175" s="34">
        <v>0</v>
      </c>
      <c r="L175" s="34">
        <v>0</v>
      </c>
      <c r="M175" s="34">
        <v>0</v>
      </c>
      <c r="N175" s="34">
        <v>0</v>
      </c>
      <c r="O175" s="34">
        <v>0</v>
      </c>
      <c r="P175" s="34">
        <v>0</v>
      </c>
      <c r="Q175" s="34">
        <v>0</v>
      </c>
      <c r="R175" s="34">
        <v>0</v>
      </c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  <c r="FP175" s="42"/>
      <c r="FQ175" s="42"/>
      <c r="FR175" s="42"/>
      <c r="FS175" s="42"/>
      <c r="FT175" s="42"/>
      <c r="FU175" s="42"/>
      <c r="FV175" s="42"/>
      <c r="FW175" s="42"/>
      <c r="FX175" s="42"/>
      <c r="FY175" s="42"/>
      <c r="FZ175" s="42"/>
      <c r="GA175" s="42"/>
      <c r="GB175" s="42"/>
      <c r="GC175" s="42"/>
      <c r="GD175" s="42"/>
      <c r="GE175" s="42"/>
      <c r="GF175" s="42"/>
      <c r="GG175" s="42"/>
      <c r="GH175" s="42"/>
      <c r="GI175" s="42"/>
      <c r="GJ175" s="42"/>
      <c r="GK175" s="42"/>
      <c r="GL175" s="42"/>
      <c r="GM175" s="42"/>
      <c r="GN175" s="42"/>
      <c r="GO175" s="42"/>
      <c r="GP175" s="42"/>
      <c r="GQ175" s="42"/>
      <c r="GR175" s="42"/>
      <c r="GS175" s="42"/>
      <c r="GT175" s="42"/>
      <c r="GU175" s="42"/>
      <c r="GV175" s="42"/>
      <c r="GW175" s="42"/>
      <c r="GX175" s="42"/>
      <c r="GY175" s="42"/>
      <c r="GZ175" s="42"/>
      <c r="HA175" s="42"/>
      <c r="HB175" s="42"/>
      <c r="HC175" s="42"/>
      <c r="HD175" s="42"/>
      <c r="HE175" s="42"/>
      <c r="HF175" s="42"/>
      <c r="HG175" s="42"/>
      <c r="HH175" s="42"/>
      <c r="HI175" s="42"/>
      <c r="HJ175" s="42"/>
      <c r="HK175" s="42"/>
      <c r="HL175" s="42"/>
      <c r="HM175" s="42"/>
      <c r="HN175" s="42"/>
      <c r="HO175" s="42"/>
      <c r="HP175" s="42"/>
      <c r="HQ175" s="42"/>
      <c r="HR175" s="42"/>
      <c r="HS175" s="42"/>
      <c r="HT175" s="42"/>
      <c r="HU175" s="42"/>
      <c r="HV175" s="42"/>
      <c r="HW175" s="42"/>
      <c r="HX175" s="42"/>
      <c r="HY175" s="42"/>
      <c r="HZ175" s="42"/>
      <c r="IA175" s="42"/>
      <c r="IB175" s="42"/>
      <c r="IC175" s="42"/>
      <c r="ID175" s="42"/>
      <c r="IE175" s="42"/>
      <c r="IF175" s="42"/>
      <c r="IG175" s="42"/>
      <c r="IH175" s="42"/>
      <c r="II175" s="42"/>
      <c r="IJ175" s="42"/>
      <c r="IK175" s="42"/>
      <c r="IL175" s="42"/>
      <c r="IM175" s="42"/>
      <c r="IN175" s="42"/>
      <c r="IO175" s="42"/>
      <c r="IP175" s="42"/>
      <c r="IQ175" s="42"/>
      <c r="IR175" s="42"/>
      <c r="IS175" s="42"/>
      <c r="IT175" s="42"/>
      <c r="IU175" s="42"/>
      <c r="IV175" s="42"/>
      <c r="IW175" s="42"/>
      <c r="IX175" s="42"/>
      <c r="IY175" s="42"/>
      <c r="IZ175" s="42"/>
      <c r="JA175" s="42"/>
      <c r="JB175" s="42"/>
      <c r="JC175" s="42"/>
      <c r="JD175" s="42"/>
      <c r="JE175" s="42"/>
      <c r="JF175" s="42"/>
      <c r="JG175" s="42"/>
      <c r="JH175" s="42"/>
      <c r="JI175" s="42"/>
      <c r="JJ175" s="42"/>
      <c r="JK175" s="42"/>
      <c r="JL175" s="42"/>
      <c r="JM175" s="42"/>
      <c r="JN175" s="42"/>
      <c r="JO175" s="42"/>
      <c r="JP175" s="42"/>
      <c r="JQ175" s="42"/>
      <c r="JR175" s="42"/>
      <c r="JS175" s="42"/>
      <c r="JT175" s="42"/>
      <c r="JU175" s="42"/>
      <c r="JV175" s="42"/>
      <c r="JW175" s="42"/>
      <c r="JX175" s="42"/>
      <c r="JY175" s="42"/>
      <c r="JZ175" s="42"/>
      <c r="KA175" s="42"/>
      <c r="KB175" s="42"/>
      <c r="KC175" s="42"/>
      <c r="KD175" s="42"/>
      <c r="KE175" s="42"/>
      <c r="KF175" s="42"/>
      <c r="KG175" s="42"/>
      <c r="KH175" s="42"/>
      <c r="KI175" s="42"/>
      <c r="KJ175" s="42"/>
      <c r="KK175" s="42"/>
      <c r="KL175" s="42"/>
      <c r="KM175" s="42"/>
      <c r="KN175" s="42"/>
      <c r="KO175" s="42"/>
      <c r="KP175" s="42"/>
      <c r="KQ175" s="42"/>
      <c r="KR175" s="42"/>
      <c r="KS175" s="42"/>
      <c r="KT175" s="42"/>
      <c r="KU175" s="42"/>
      <c r="KV175" s="42"/>
      <c r="KW175" s="42"/>
      <c r="KX175" s="42"/>
      <c r="KY175" s="42"/>
      <c r="KZ175" s="42"/>
      <c r="LA175" s="42"/>
      <c r="LB175" s="42"/>
      <c r="LC175" s="42"/>
      <c r="LD175" s="42"/>
      <c r="LE175" s="42"/>
      <c r="LF175" s="42"/>
      <c r="LG175" s="42"/>
      <c r="LH175" s="42"/>
      <c r="LI175" s="42"/>
      <c r="LJ175" s="42"/>
      <c r="LK175" s="42"/>
      <c r="LL175" s="42"/>
      <c r="LM175" s="42"/>
      <c r="LN175" s="42"/>
      <c r="LO175" s="42"/>
      <c r="LP175" s="42"/>
      <c r="LQ175" s="42"/>
      <c r="LR175" s="42"/>
      <c r="LS175" s="42"/>
      <c r="LT175" s="42"/>
      <c r="LU175" s="42"/>
      <c r="LV175" s="42"/>
      <c r="LW175" s="42"/>
      <c r="LX175" s="42"/>
      <c r="LY175" s="42"/>
      <c r="LZ175" s="42"/>
      <c r="MA175" s="42"/>
      <c r="MB175" s="42"/>
      <c r="MC175" s="42"/>
      <c r="MD175" s="42"/>
      <c r="ME175" s="42"/>
      <c r="MF175" s="42"/>
      <c r="MG175" s="42"/>
      <c r="MH175" s="42"/>
      <c r="MI175" s="42"/>
      <c r="MJ175" s="42"/>
      <c r="MK175" s="42"/>
      <c r="ML175" s="42"/>
      <c r="MM175" s="42"/>
      <c r="MN175" s="42"/>
      <c r="MO175" s="42"/>
      <c r="MP175" s="42"/>
      <c r="MQ175" s="42"/>
      <c r="MR175" s="42"/>
      <c r="MS175" s="42"/>
      <c r="MT175" s="42"/>
      <c r="MU175" s="42"/>
      <c r="MV175" s="42"/>
      <c r="MW175" s="42"/>
      <c r="MX175" s="42"/>
      <c r="MY175" s="42"/>
      <c r="MZ175" s="42"/>
      <c r="NA175" s="42"/>
      <c r="NB175" s="42"/>
      <c r="NC175" s="42"/>
      <c r="ND175" s="42"/>
      <c r="NE175" s="42"/>
      <c r="NF175" s="42"/>
      <c r="NG175" s="42"/>
      <c r="NH175" s="42"/>
      <c r="NI175" s="42"/>
      <c r="NJ175" s="42"/>
      <c r="NK175" s="42"/>
      <c r="NL175" s="42"/>
      <c r="NM175" s="42"/>
    </row>
    <row r="176" spans="1:377" s="13" customFormat="1" ht="19.5" customHeight="1" x14ac:dyDescent="0.55000000000000004">
      <c r="A176" s="24" t="s">
        <v>32</v>
      </c>
      <c r="B176" s="34">
        <f t="shared" ref="B176:R176" si="321">SUM(B177:B178)</f>
        <v>422800</v>
      </c>
      <c r="C176" s="34">
        <f t="shared" si="321"/>
        <v>0</v>
      </c>
      <c r="D176" s="34">
        <f t="shared" si="321"/>
        <v>0</v>
      </c>
      <c r="E176" s="34">
        <f t="shared" si="321"/>
        <v>0</v>
      </c>
      <c r="F176" s="34">
        <f t="shared" si="321"/>
        <v>0</v>
      </c>
      <c r="G176" s="34">
        <f t="shared" si="321"/>
        <v>0</v>
      </c>
      <c r="H176" s="34">
        <f t="shared" si="321"/>
        <v>211000</v>
      </c>
      <c r="I176" s="34">
        <f t="shared" si="321"/>
        <v>0</v>
      </c>
      <c r="J176" s="34">
        <f t="shared" si="321"/>
        <v>211000</v>
      </c>
      <c r="K176" s="34">
        <f t="shared" si="321"/>
        <v>136100</v>
      </c>
      <c r="L176" s="34">
        <f t="shared" si="321"/>
        <v>0</v>
      </c>
      <c r="M176" s="34">
        <f t="shared" si="321"/>
        <v>0</v>
      </c>
      <c r="N176" s="34">
        <f t="shared" si="321"/>
        <v>136100</v>
      </c>
      <c r="O176" s="34">
        <f t="shared" si="321"/>
        <v>75700</v>
      </c>
      <c r="P176" s="34">
        <f t="shared" si="321"/>
        <v>0</v>
      </c>
      <c r="Q176" s="34">
        <f t="shared" si="321"/>
        <v>0</v>
      </c>
      <c r="R176" s="34">
        <f t="shared" si="321"/>
        <v>75700</v>
      </c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  <c r="FP176" s="42"/>
      <c r="FQ176" s="42"/>
      <c r="FR176" s="42"/>
      <c r="FS176" s="42"/>
      <c r="FT176" s="42"/>
      <c r="FU176" s="42"/>
      <c r="FV176" s="42"/>
      <c r="FW176" s="42"/>
      <c r="FX176" s="42"/>
      <c r="FY176" s="42"/>
      <c r="FZ176" s="42"/>
      <c r="GA176" s="42"/>
      <c r="GB176" s="42"/>
      <c r="GC176" s="42"/>
      <c r="GD176" s="42"/>
      <c r="GE176" s="42"/>
      <c r="GF176" s="42"/>
      <c r="GG176" s="42"/>
      <c r="GH176" s="42"/>
      <c r="GI176" s="42"/>
      <c r="GJ176" s="42"/>
      <c r="GK176" s="42"/>
      <c r="GL176" s="42"/>
      <c r="GM176" s="42"/>
      <c r="GN176" s="42"/>
      <c r="GO176" s="42"/>
      <c r="GP176" s="42"/>
      <c r="GQ176" s="42"/>
      <c r="GR176" s="42"/>
      <c r="GS176" s="42"/>
      <c r="GT176" s="42"/>
      <c r="GU176" s="42"/>
      <c r="GV176" s="42"/>
      <c r="GW176" s="42"/>
      <c r="GX176" s="42"/>
      <c r="GY176" s="42"/>
      <c r="GZ176" s="42"/>
      <c r="HA176" s="42"/>
      <c r="HB176" s="42"/>
      <c r="HC176" s="42"/>
      <c r="HD176" s="42"/>
      <c r="HE176" s="42"/>
      <c r="HF176" s="42"/>
      <c r="HG176" s="42"/>
      <c r="HH176" s="42"/>
      <c r="HI176" s="42"/>
      <c r="HJ176" s="42"/>
      <c r="HK176" s="42"/>
      <c r="HL176" s="42"/>
      <c r="HM176" s="42"/>
      <c r="HN176" s="42"/>
      <c r="HO176" s="42"/>
      <c r="HP176" s="42"/>
      <c r="HQ176" s="42"/>
      <c r="HR176" s="42"/>
      <c r="HS176" s="42"/>
      <c r="HT176" s="42"/>
      <c r="HU176" s="42"/>
      <c r="HV176" s="42"/>
      <c r="HW176" s="42"/>
      <c r="HX176" s="42"/>
      <c r="HY176" s="42"/>
      <c r="HZ176" s="42"/>
      <c r="IA176" s="42"/>
      <c r="IB176" s="42"/>
      <c r="IC176" s="42"/>
      <c r="ID176" s="42"/>
      <c r="IE176" s="42"/>
      <c r="IF176" s="42"/>
      <c r="IG176" s="42"/>
      <c r="IH176" s="42"/>
      <c r="II176" s="42"/>
      <c r="IJ176" s="42"/>
      <c r="IK176" s="42"/>
      <c r="IL176" s="42"/>
      <c r="IM176" s="42"/>
      <c r="IN176" s="42"/>
      <c r="IO176" s="42"/>
      <c r="IP176" s="42"/>
      <c r="IQ176" s="42"/>
      <c r="IR176" s="42"/>
      <c r="IS176" s="42"/>
      <c r="IT176" s="42"/>
      <c r="IU176" s="42"/>
      <c r="IV176" s="42"/>
      <c r="IW176" s="42"/>
      <c r="IX176" s="42"/>
      <c r="IY176" s="42"/>
      <c r="IZ176" s="42"/>
      <c r="JA176" s="42"/>
      <c r="JB176" s="42"/>
      <c r="JC176" s="42"/>
      <c r="JD176" s="42"/>
      <c r="JE176" s="42"/>
      <c r="JF176" s="42"/>
      <c r="JG176" s="42"/>
      <c r="JH176" s="42"/>
      <c r="JI176" s="42"/>
      <c r="JJ176" s="42"/>
      <c r="JK176" s="42"/>
      <c r="JL176" s="42"/>
      <c r="JM176" s="42"/>
      <c r="JN176" s="42"/>
      <c r="JO176" s="42"/>
      <c r="JP176" s="42"/>
      <c r="JQ176" s="42"/>
      <c r="JR176" s="42"/>
      <c r="JS176" s="42"/>
      <c r="JT176" s="42"/>
      <c r="JU176" s="42"/>
      <c r="JV176" s="42"/>
      <c r="JW176" s="42"/>
      <c r="JX176" s="42"/>
      <c r="JY176" s="42"/>
      <c r="JZ176" s="42"/>
      <c r="KA176" s="42"/>
      <c r="KB176" s="42"/>
      <c r="KC176" s="42"/>
      <c r="KD176" s="42"/>
      <c r="KE176" s="42"/>
      <c r="KF176" s="42"/>
      <c r="KG176" s="42"/>
      <c r="KH176" s="42"/>
      <c r="KI176" s="42"/>
      <c r="KJ176" s="42"/>
      <c r="KK176" s="42"/>
      <c r="KL176" s="42"/>
      <c r="KM176" s="42"/>
      <c r="KN176" s="42"/>
      <c r="KO176" s="42"/>
      <c r="KP176" s="42"/>
      <c r="KQ176" s="42"/>
      <c r="KR176" s="42"/>
      <c r="KS176" s="42"/>
      <c r="KT176" s="42"/>
      <c r="KU176" s="42"/>
      <c r="KV176" s="42"/>
      <c r="KW176" s="42"/>
      <c r="KX176" s="42"/>
      <c r="KY176" s="42"/>
      <c r="KZ176" s="42"/>
      <c r="LA176" s="42"/>
      <c r="LB176" s="42"/>
      <c r="LC176" s="42"/>
      <c r="LD176" s="42"/>
      <c r="LE176" s="42"/>
      <c r="LF176" s="42"/>
      <c r="LG176" s="42"/>
      <c r="LH176" s="42"/>
      <c r="LI176" s="42"/>
      <c r="LJ176" s="42"/>
      <c r="LK176" s="42"/>
      <c r="LL176" s="42"/>
      <c r="LM176" s="42"/>
      <c r="LN176" s="42"/>
      <c r="LO176" s="42"/>
      <c r="LP176" s="42"/>
      <c r="LQ176" s="42"/>
      <c r="LR176" s="42"/>
      <c r="LS176" s="42"/>
      <c r="LT176" s="42"/>
      <c r="LU176" s="42"/>
      <c r="LV176" s="42"/>
      <c r="LW176" s="42"/>
      <c r="LX176" s="42"/>
      <c r="LY176" s="42"/>
      <c r="LZ176" s="42"/>
      <c r="MA176" s="42"/>
      <c r="MB176" s="42"/>
      <c r="MC176" s="42"/>
      <c r="MD176" s="42"/>
      <c r="ME176" s="42"/>
      <c r="MF176" s="42"/>
      <c r="MG176" s="42"/>
      <c r="MH176" s="42"/>
      <c r="MI176" s="42"/>
      <c r="MJ176" s="42"/>
      <c r="MK176" s="42"/>
      <c r="ML176" s="42"/>
      <c r="MM176" s="42"/>
      <c r="MN176" s="42"/>
      <c r="MO176" s="42"/>
      <c r="MP176" s="42"/>
      <c r="MQ176" s="42"/>
      <c r="MR176" s="42"/>
      <c r="MS176" s="42"/>
      <c r="MT176" s="42"/>
      <c r="MU176" s="42"/>
      <c r="MV176" s="42"/>
      <c r="MW176" s="42"/>
      <c r="MX176" s="42"/>
      <c r="MY176" s="42"/>
      <c r="MZ176" s="42"/>
      <c r="NA176" s="42"/>
      <c r="NB176" s="42"/>
      <c r="NC176" s="42"/>
      <c r="ND176" s="42"/>
      <c r="NE176" s="42"/>
      <c r="NF176" s="42"/>
      <c r="NG176" s="42"/>
      <c r="NH176" s="42"/>
      <c r="NI176" s="42"/>
      <c r="NJ176" s="42"/>
      <c r="NK176" s="42"/>
      <c r="NL176" s="42"/>
      <c r="NM176" s="42"/>
    </row>
    <row r="177" spans="1:377" s="13" customFormat="1" ht="19.5" customHeight="1" x14ac:dyDescent="0.55000000000000004">
      <c r="A177" s="22" t="s">
        <v>33</v>
      </c>
      <c r="B177" s="34">
        <f t="shared" ref="B177:B178" si="322">SUM(F177+J177+N177+R177)</f>
        <v>205800</v>
      </c>
      <c r="C177" s="38">
        <f t="shared" ref="C177:E178" si="323">+C162+C147+C132+C117+C102+C87+C72+C57+C42+C27+C12</f>
        <v>0</v>
      </c>
      <c r="D177" s="38">
        <f t="shared" si="323"/>
        <v>0</v>
      </c>
      <c r="E177" s="38">
        <f t="shared" si="323"/>
        <v>0</v>
      </c>
      <c r="F177" s="34">
        <f t="shared" ref="F177:F178" si="324">SUM(C177:E177)</f>
        <v>0</v>
      </c>
      <c r="G177" s="38">
        <f t="shared" ref="G177:I178" si="325">+G162+G147+G132+G117+G102+G87+G72+G57+G42+G27+G12</f>
        <v>0</v>
      </c>
      <c r="H177" s="38">
        <f t="shared" si="325"/>
        <v>96000</v>
      </c>
      <c r="I177" s="38">
        <f t="shared" si="325"/>
        <v>0</v>
      </c>
      <c r="J177" s="34">
        <f t="shared" ref="J177:J178" si="326">SUM(G177:I177)</f>
        <v>96000</v>
      </c>
      <c r="K177" s="38">
        <f t="shared" ref="K177:M178" si="327">+K162+K147+K132+K117+K102+K87+K72+K57+K42+K27+K12</f>
        <v>34100</v>
      </c>
      <c r="L177" s="38">
        <f t="shared" si="327"/>
        <v>0</v>
      </c>
      <c r="M177" s="38">
        <f t="shared" si="327"/>
        <v>0</v>
      </c>
      <c r="N177" s="34">
        <f t="shared" ref="N177:N178" si="328">SUM(K177:M177)</f>
        <v>34100</v>
      </c>
      <c r="O177" s="38">
        <f t="shared" ref="O177:Q178" si="329">+O162+O147+O132+O117+O102+O87+O72+O57+O42+O27+O12</f>
        <v>75700</v>
      </c>
      <c r="P177" s="38">
        <f t="shared" si="329"/>
        <v>0</v>
      </c>
      <c r="Q177" s="38">
        <f t="shared" si="329"/>
        <v>0</v>
      </c>
      <c r="R177" s="34">
        <f t="shared" ref="R177:R178" si="330">SUM(O177:Q177)</f>
        <v>75700</v>
      </c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  <c r="FP177" s="42"/>
      <c r="FQ177" s="42"/>
      <c r="FR177" s="42"/>
      <c r="FS177" s="42"/>
      <c r="FT177" s="42"/>
      <c r="FU177" s="42"/>
      <c r="FV177" s="42"/>
      <c r="FW177" s="42"/>
      <c r="FX177" s="42"/>
      <c r="FY177" s="42"/>
      <c r="FZ177" s="42"/>
      <c r="GA177" s="42"/>
      <c r="GB177" s="42"/>
      <c r="GC177" s="42"/>
      <c r="GD177" s="42"/>
      <c r="GE177" s="42"/>
      <c r="GF177" s="42"/>
      <c r="GG177" s="42"/>
      <c r="GH177" s="42"/>
      <c r="GI177" s="42"/>
      <c r="GJ177" s="42"/>
      <c r="GK177" s="42"/>
      <c r="GL177" s="42"/>
      <c r="GM177" s="42"/>
      <c r="GN177" s="42"/>
      <c r="GO177" s="42"/>
      <c r="GP177" s="42"/>
      <c r="GQ177" s="42"/>
      <c r="GR177" s="42"/>
      <c r="GS177" s="42"/>
      <c r="GT177" s="42"/>
      <c r="GU177" s="42"/>
      <c r="GV177" s="42"/>
      <c r="GW177" s="42"/>
      <c r="GX177" s="42"/>
      <c r="GY177" s="42"/>
      <c r="GZ177" s="42"/>
      <c r="HA177" s="42"/>
      <c r="HB177" s="42"/>
      <c r="HC177" s="42"/>
      <c r="HD177" s="42"/>
      <c r="HE177" s="42"/>
      <c r="HF177" s="42"/>
      <c r="HG177" s="42"/>
      <c r="HH177" s="42"/>
      <c r="HI177" s="42"/>
      <c r="HJ177" s="42"/>
      <c r="HK177" s="42"/>
      <c r="HL177" s="42"/>
      <c r="HM177" s="42"/>
      <c r="HN177" s="42"/>
      <c r="HO177" s="42"/>
      <c r="HP177" s="42"/>
      <c r="HQ177" s="42"/>
      <c r="HR177" s="42"/>
      <c r="HS177" s="42"/>
      <c r="HT177" s="42"/>
      <c r="HU177" s="42"/>
      <c r="HV177" s="42"/>
      <c r="HW177" s="42"/>
      <c r="HX177" s="42"/>
      <c r="HY177" s="42"/>
      <c r="HZ177" s="42"/>
      <c r="IA177" s="42"/>
      <c r="IB177" s="42"/>
      <c r="IC177" s="42"/>
      <c r="ID177" s="42"/>
      <c r="IE177" s="42"/>
      <c r="IF177" s="42"/>
      <c r="IG177" s="42"/>
      <c r="IH177" s="42"/>
      <c r="II177" s="42"/>
      <c r="IJ177" s="42"/>
      <c r="IK177" s="42"/>
      <c r="IL177" s="42"/>
      <c r="IM177" s="42"/>
      <c r="IN177" s="42"/>
      <c r="IO177" s="42"/>
      <c r="IP177" s="42"/>
      <c r="IQ177" s="42"/>
      <c r="IR177" s="42"/>
      <c r="IS177" s="42"/>
      <c r="IT177" s="42"/>
      <c r="IU177" s="42"/>
      <c r="IV177" s="42"/>
      <c r="IW177" s="42"/>
      <c r="IX177" s="42"/>
      <c r="IY177" s="42"/>
      <c r="IZ177" s="42"/>
      <c r="JA177" s="42"/>
      <c r="JB177" s="42"/>
      <c r="JC177" s="42"/>
      <c r="JD177" s="42"/>
      <c r="JE177" s="42"/>
      <c r="JF177" s="42"/>
      <c r="JG177" s="42"/>
      <c r="JH177" s="42"/>
      <c r="JI177" s="42"/>
      <c r="JJ177" s="42"/>
      <c r="JK177" s="42"/>
      <c r="JL177" s="42"/>
      <c r="JM177" s="42"/>
      <c r="JN177" s="42"/>
      <c r="JO177" s="42"/>
      <c r="JP177" s="42"/>
      <c r="JQ177" s="42"/>
      <c r="JR177" s="42"/>
      <c r="JS177" s="42"/>
      <c r="JT177" s="42"/>
      <c r="JU177" s="42"/>
      <c r="JV177" s="42"/>
      <c r="JW177" s="42"/>
      <c r="JX177" s="42"/>
      <c r="JY177" s="42"/>
      <c r="JZ177" s="42"/>
      <c r="KA177" s="42"/>
      <c r="KB177" s="42"/>
      <c r="KC177" s="42"/>
      <c r="KD177" s="42"/>
      <c r="KE177" s="42"/>
      <c r="KF177" s="42"/>
      <c r="KG177" s="42"/>
      <c r="KH177" s="42"/>
      <c r="KI177" s="42"/>
      <c r="KJ177" s="42"/>
      <c r="KK177" s="42"/>
      <c r="KL177" s="42"/>
      <c r="KM177" s="42"/>
      <c r="KN177" s="42"/>
      <c r="KO177" s="42"/>
      <c r="KP177" s="42"/>
      <c r="KQ177" s="42"/>
      <c r="KR177" s="42"/>
      <c r="KS177" s="42"/>
      <c r="KT177" s="42"/>
      <c r="KU177" s="42"/>
      <c r="KV177" s="42"/>
      <c r="KW177" s="42"/>
      <c r="KX177" s="42"/>
      <c r="KY177" s="42"/>
      <c r="KZ177" s="42"/>
      <c r="LA177" s="42"/>
      <c r="LB177" s="42"/>
      <c r="LC177" s="42"/>
      <c r="LD177" s="42"/>
      <c r="LE177" s="42"/>
      <c r="LF177" s="42"/>
      <c r="LG177" s="42"/>
      <c r="LH177" s="42"/>
      <c r="LI177" s="42"/>
      <c r="LJ177" s="42"/>
      <c r="LK177" s="42"/>
      <c r="LL177" s="42"/>
      <c r="LM177" s="42"/>
      <c r="LN177" s="42"/>
      <c r="LO177" s="42"/>
      <c r="LP177" s="42"/>
      <c r="LQ177" s="42"/>
      <c r="LR177" s="42"/>
      <c r="LS177" s="42"/>
      <c r="LT177" s="42"/>
      <c r="LU177" s="42"/>
      <c r="LV177" s="42"/>
      <c r="LW177" s="42"/>
      <c r="LX177" s="42"/>
      <c r="LY177" s="42"/>
      <c r="LZ177" s="42"/>
      <c r="MA177" s="42"/>
      <c r="MB177" s="42"/>
      <c r="MC177" s="42"/>
      <c r="MD177" s="42"/>
      <c r="ME177" s="42"/>
      <c r="MF177" s="42"/>
      <c r="MG177" s="42"/>
      <c r="MH177" s="42"/>
      <c r="MI177" s="42"/>
      <c r="MJ177" s="42"/>
      <c r="MK177" s="42"/>
      <c r="ML177" s="42"/>
      <c r="MM177" s="42"/>
      <c r="MN177" s="42"/>
      <c r="MO177" s="42"/>
      <c r="MP177" s="42"/>
      <c r="MQ177" s="42"/>
      <c r="MR177" s="42"/>
      <c r="MS177" s="42"/>
      <c r="MT177" s="42"/>
      <c r="MU177" s="42"/>
      <c r="MV177" s="42"/>
      <c r="MW177" s="42"/>
      <c r="MX177" s="42"/>
      <c r="MY177" s="42"/>
      <c r="MZ177" s="42"/>
      <c r="NA177" s="42"/>
      <c r="NB177" s="42"/>
      <c r="NC177" s="42"/>
      <c r="ND177" s="42"/>
      <c r="NE177" s="42"/>
      <c r="NF177" s="42"/>
      <c r="NG177" s="42"/>
      <c r="NH177" s="42"/>
      <c r="NI177" s="42"/>
      <c r="NJ177" s="42"/>
      <c r="NK177" s="42"/>
      <c r="NL177" s="42"/>
      <c r="NM177" s="42"/>
    </row>
    <row r="178" spans="1:377" s="13" customFormat="1" ht="19.5" customHeight="1" x14ac:dyDescent="0.55000000000000004">
      <c r="A178" s="22" t="s">
        <v>34</v>
      </c>
      <c r="B178" s="34">
        <f t="shared" si="322"/>
        <v>217000</v>
      </c>
      <c r="C178" s="38">
        <f t="shared" si="323"/>
        <v>0</v>
      </c>
      <c r="D178" s="38">
        <f t="shared" si="323"/>
        <v>0</v>
      </c>
      <c r="E178" s="38">
        <f t="shared" si="323"/>
        <v>0</v>
      </c>
      <c r="F178" s="34">
        <f t="shared" si="324"/>
        <v>0</v>
      </c>
      <c r="G178" s="38">
        <f t="shared" si="325"/>
        <v>0</v>
      </c>
      <c r="H178" s="38">
        <f t="shared" si="325"/>
        <v>115000</v>
      </c>
      <c r="I178" s="38">
        <f t="shared" si="325"/>
        <v>0</v>
      </c>
      <c r="J178" s="34">
        <f t="shared" si="326"/>
        <v>115000</v>
      </c>
      <c r="K178" s="38">
        <f t="shared" si="327"/>
        <v>102000</v>
      </c>
      <c r="L178" s="38">
        <f t="shared" si="327"/>
        <v>0</v>
      </c>
      <c r="M178" s="38">
        <f t="shared" si="327"/>
        <v>0</v>
      </c>
      <c r="N178" s="34">
        <f t="shared" si="328"/>
        <v>102000</v>
      </c>
      <c r="O178" s="38">
        <f t="shared" si="329"/>
        <v>0</v>
      </c>
      <c r="P178" s="38">
        <f t="shared" si="329"/>
        <v>0</v>
      </c>
      <c r="Q178" s="38">
        <f t="shared" si="329"/>
        <v>0</v>
      </c>
      <c r="R178" s="34">
        <f t="shared" si="330"/>
        <v>0</v>
      </c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  <c r="FP178" s="42"/>
      <c r="FQ178" s="42"/>
      <c r="FR178" s="42"/>
      <c r="FS178" s="42"/>
      <c r="FT178" s="42"/>
      <c r="FU178" s="42"/>
      <c r="FV178" s="42"/>
      <c r="FW178" s="42"/>
      <c r="FX178" s="42"/>
      <c r="FY178" s="42"/>
      <c r="FZ178" s="42"/>
      <c r="GA178" s="42"/>
      <c r="GB178" s="42"/>
      <c r="GC178" s="42"/>
      <c r="GD178" s="42"/>
      <c r="GE178" s="42"/>
      <c r="GF178" s="42"/>
      <c r="GG178" s="42"/>
      <c r="GH178" s="42"/>
      <c r="GI178" s="42"/>
      <c r="GJ178" s="42"/>
      <c r="GK178" s="42"/>
      <c r="GL178" s="42"/>
      <c r="GM178" s="42"/>
      <c r="GN178" s="42"/>
      <c r="GO178" s="42"/>
      <c r="GP178" s="42"/>
      <c r="GQ178" s="42"/>
      <c r="GR178" s="42"/>
      <c r="GS178" s="42"/>
      <c r="GT178" s="42"/>
      <c r="GU178" s="42"/>
      <c r="GV178" s="42"/>
      <c r="GW178" s="42"/>
      <c r="GX178" s="42"/>
      <c r="GY178" s="42"/>
      <c r="GZ178" s="42"/>
      <c r="HA178" s="42"/>
      <c r="HB178" s="42"/>
      <c r="HC178" s="42"/>
      <c r="HD178" s="42"/>
      <c r="HE178" s="42"/>
      <c r="HF178" s="42"/>
      <c r="HG178" s="42"/>
      <c r="HH178" s="42"/>
      <c r="HI178" s="42"/>
      <c r="HJ178" s="42"/>
      <c r="HK178" s="42"/>
      <c r="HL178" s="42"/>
      <c r="HM178" s="42"/>
      <c r="HN178" s="42"/>
      <c r="HO178" s="42"/>
      <c r="HP178" s="42"/>
      <c r="HQ178" s="42"/>
      <c r="HR178" s="42"/>
      <c r="HS178" s="42"/>
      <c r="HT178" s="42"/>
      <c r="HU178" s="42"/>
      <c r="HV178" s="42"/>
      <c r="HW178" s="42"/>
      <c r="HX178" s="42"/>
      <c r="HY178" s="42"/>
      <c r="HZ178" s="42"/>
      <c r="IA178" s="42"/>
      <c r="IB178" s="42"/>
      <c r="IC178" s="42"/>
      <c r="ID178" s="42"/>
      <c r="IE178" s="42"/>
      <c r="IF178" s="42"/>
      <c r="IG178" s="42"/>
      <c r="IH178" s="42"/>
      <c r="II178" s="42"/>
      <c r="IJ178" s="42"/>
      <c r="IK178" s="42"/>
      <c r="IL178" s="42"/>
      <c r="IM178" s="42"/>
      <c r="IN178" s="42"/>
      <c r="IO178" s="42"/>
      <c r="IP178" s="42"/>
      <c r="IQ178" s="42"/>
      <c r="IR178" s="42"/>
      <c r="IS178" s="42"/>
      <c r="IT178" s="42"/>
      <c r="IU178" s="42"/>
      <c r="IV178" s="42"/>
      <c r="IW178" s="42"/>
      <c r="IX178" s="42"/>
      <c r="IY178" s="42"/>
      <c r="IZ178" s="42"/>
      <c r="JA178" s="42"/>
      <c r="JB178" s="42"/>
      <c r="JC178" s="42"/>
      <c r="JD178" s="42"/>
      <c r="JE178" s="42"/>
      <c r="JF178" s="42"/>
      <c r="JG178" s="42"/>
      <c r="JH178" s="42"/>
      <c r="JI178" s="42"/>
      <c r="JJ178" s="42"/>
      <c r="JK178" s="42"/>
      <c r="JL178" s="42"/>
      <c r="JM178" s="42"/>
      <c r="JN178" s="42"/>
      <c r="JO178" s="42"/>
      <c r="JP178" s="42"/>
      <c r="JQ178" s="42"/>
      <c r="JR178" s="42"/>
      <c r="JS178" s="42"/>
      <c r="JT178" s="42"/>
      <c r="JU178" s="42"/>
      <c r="JV178" s="42"/>
      <c r="JW178" s="42"/>
      <c r="JX178" s="42"/>
      <c r="JY178" s="42"/>
      <c r="JZ178" s="42"/>
      <c r="KA178" s="42"/>
      <c r="KB178" s="42"/>
      <c r="KC178" s="42"/>
      <c r="KD178" s="42"/>
      <c r="KE178" s="42"/>
      <c r="KF178" s="42"/>
      <c r="KG178" s="42"/>
      <c r="KH178" s="42"/>
      <c r="KI178" s="42"/>
      <c r="KJ178" s="42"/>
      <c r="KK178" s="42"/>
      <c r="KL178" s="42"/>
      <c r="KM178" s="42"/>
      <c r="KN178" s="42"/>
      <c r="KO178" s="42"/>
      <c r="KP178" s="42"/>
      <c r="KQ178" s="42"/>
      <c r="KR178" s="42"/>
      <c r="KS178" s="42"/>
      <c r="KT178" s="42"/>
      <c r="KU178" s="42"/>
      <c r="KV178" s="42"/>
      <c r="KW178" s="42"/>
      <c r="KX178" s="42"/>
      <c r="KY178" s="42"/>
      <c r="KZ178" s="42"/>
      <c r="LA178" s="42"/>
      <c r="LB178" s="42"/>
      <c r="LC178" s="42"/>
      <c r="LD178" s="42"/>
      <c r="LE178" s="42"/>
      <c r="LF178" s="42"/>
      <c r="LG178" s="42"/>
      <c r="LH178" s="42"/>
      <c r="LI178" s="42"/>
      <c r="LJ178" s="42"/>
      <c r="LK178" s="42"/>
      <c r="LL178" s="42"/>
      <c r="LM178" s="42"/>
      <c r="LN178" s="42"/>
      <c r="LO178" s="42"/>
      <c r="LP178" s="42"/>
      <c r="LQ178" s="42"/>
      <c r="LR178" s="42"/>
      <c r="LS178" s="42"/>
      <c r="LT178" s="42"/>
      <c r="LU178" s="42"/>
      <c r="LV178" s="42"/>
      <c r="LW178" s="42"/>
      <c r="LX178" s="42"/>
      <c r="LY178" s="42"/>
      <c r="LZ178" s="42"/>
      <c r="MA178" s="42"/>
      <c r="MB178" s="42"/>
      <c r="MC178" s="42"/>
      <c r="MD178" s="42"/>
      <c r="ME178" s="42"/>
      <c r="MF178" s="42"/>
      <c r="MG178" s="42"/>
      <c r="MH178" s="42"/>
      <c r="MI178" s="42"/>
      <c r="MJ178" s="42"/>
      <c r="MK178" s="42"/>
      <c r="ML178" s="42"/>
      <c r="MM178" s="42"/>
      <c r="MN178" s="42"/>
      <c r="MO178" s="42"/>
      <c r="MP178" s="42"/>
      <c r="MQ178" s="42"/>
      <c r="MR178" s="42"/>
      <c r="MS178" s="42"/>
      <c r="MT178" s="42"/>
      <c r="MU178" s="42"/>
      <c r="MV178" s="42"/>
      <c r="MW178" s="42"/>
      <c r="MX178" s="42"/>
      <c r="MY178" s="42"/>
      <c r="MZ178" s="42"/>
      <c r="NA178" s="42"/>
      <c r="NB178" s="42"/>
      <c r="NC178" s="42"/>
      <c r="ND178" s="42"/>
      <c r="NE178" s="42"/>
      <c r="NF178" s="42"/>
      <c r="NG178" s="42"/>
      <c r="NH178" s="42"/>
      <c r="NI178" s="42"/>
      <c r="NJ178" s="42"/>
      <c r="NK178" s="42"/>
      <c r="NL178" s="42"/>
      <c r="NM178" s="42"/>
    </row>
    <row r="179" spans="1:377" s="13" customFormat="1" ht="19.5" customHeight="1" x14ac:dyDescent="0.55000000000000004">
      <c r="A179" s="24" t="s">
        <v>35</v>
      </c>
      <c r="B179" s="34">
        <f t="shared" ref="B179:R179" si="331">SUM(B180:B183)</f>
        <v>334400</v>
      </c>
      <c r="C179" s="34">
        <f t="shared" si="331"/>
        <v>0</v>
      </c>
      <c r="D179" s="34">
        <f t="shared" si="331"/>
        <v>0</v>
      </c>
      <c r="E179" s="34">
        <f t="shared" si="331"/>
        <v>0</v>
      </c>
      <c r="F179" s="34">
        <f t="shared" si="331"/>
        <v>0</v>
      </c>
      <c r="G179" s="34">
        <f t="shared" si="331"/>
        <v>0</v>
      </c>
      <c r="H179" s="34">
        <f t="shared" si="331"/>
        <v>243320</v>
      </c>
      <c r="I179" s="34">
        <f t="shared" si="331"/>
        <v>0</v>
      </c>
      <c r="J179" s="34">
        <f t="shared" si="331"/>
        <v>243320</v>
      </c>
      <c r="K179" s="34">
        <f t="shared" si="331"/>
        <v>91060</v>
      </c>
      <c r="L179" s="34">
        <f t="shared" si="331"/>
        <v>0</v>
      </c>
      <c r="M179" s="34">
        <f t="shared" si="331"/>
        <v>0</v>
      </c>
      <c r="N179" s="34">
        <f t="shared" si="331"/>
        <v>91060</v>
      </c>
      <c r="O179" s="34">
        <f t="shared" si="331"/>
        <v>20</v>
      </c>
      <c r="P179" s="34">
        <f t="shared" si="331"/>
        <v>0</v>
      </c>
      <c r="Q179" s="34">
        <f t="shared" si="331"/>
        <v>0</v>
      </c>
      <c r="R179" s="34">
        <f t="shared" si="331"/>
        <v>20</v>
      </c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  <c r="FP179" s="42"/>
      <c r="FQ179" s="42"/>
      <c r="FR179" s="42"/>
      <c r="FS179" s="42"/>
      <c r="FT179" s="42"/>
      <c r="FU179" s="42"/>
      <c r="FV179" s="42"/>
      <c r="FW179" s="42"/>
      <c r="FX179" s="42"/>
      <c r="FY179" s="42"/>
      <c r="FZ179" s="42"/>
      <c r="GA179" s="42"/>
      <c r="GB179" s="42"/>
      <c r="GC179" s="42"/>
      <c r="GD179" s="42"/>
      <c r="GE179" s="42"/>
      <c r="GF179" s="42"/>
      <c r="GG179" s="42"/>
      <c r="GH179" s="42"/>
      <c r="GI179" s="42"/>
      <c r="GJ179" s="42"/>
      <c r="GK179" s="42"/>
      <c r="GL179" s="42"/>
      <c r="GM179" s="42"/>
      <c r="GN179" s="42"/>
      <c r="GO179" s="42"/>
      <c r="GP179" s="42"/>
      <c r="GQ179" s="42"/>
      <c r="GR179" s="42"/>
      <c r="GS179" s="42"/>
      <c r="GT179" s="42"/>
      <c r="GU179" s="42"/>
      <c r="GV179" s="42"/>
      <c r="GW179" s="42"/>
      <c r="GX179" s="42"/>
      <c r="GY179" s="42"/>
      <c r="GZ179" s="42"/>
      <c r="HA179" s="42"/>
      <c r="HB179" s="42"/>
      <c r="HC179" s="42"/>
      <c r="HD179" s="42"/>
      <c r="HE179" s="42"/>
      <c r="HF179" s="42"/>
      <c r="HG179" s="42"/>
      <c r="HH179" s="42"/>
      <c r="HI179" s="42"/>
      <c r="HJ179" s="42"/>
      <c r="HK179" s="42"/>
      <c r="HL179" s="42"/>
      <c r="HM179" s="42"/>
      <c r="HN179" s="42"/>
      <c r="HO179" s="42"/>
      <c r="HP179" s="42"/>
      <c r="HQ179" s="42"/>
      <c r="HR179" s="42"/>
      <c r="HS179" s="42"/>
      <c r="HT179" s="42"/>
      <c r="HU179" s="42"/>
      <c r="HV179" s="42"/>
      <c r="HW179" s="42"/>
      <c r="HX179" s="42"/>
      <c r="HY179" s="42"/>
      <c r="HZ179" s="42"/>
      <c r="IA179" s="42"/>
      <c r="IB179" s="42"/>
      <c r="IC179" s="42"/>
      <c r="ID179" s="42"/>
      <c r="IE179" s="42"/>
      <c r="IF179" s="42"/>
      <c r="IG179" s="42"/>
      <c r="IH179" s="42"/>
      <c r="II179" s="42"/>
      <c r="IJ179" s="42"/>
      <c r="IK179" s="42"/>
      <c r="IL179" s="42"/>
      <c r="IM179" s="42"/>
      <c r="IN179" s="42"/>
      <c r="IO179" s="42"/>
      <c r="IP179" s="42"/>
      <c r="IQ179" s="42"/>
      <c r="IR179" s="42"/>
      <c r="IS179" s="42"/>
      <c r="IT179" s="42"/>
      <c r="IU179" s="42"/>
      <c r="IV179" s="42"/>
      <c r="IW179" s="42"/>
      <c r="IX179" s="42"/>
      <c r="IY179" s="42"/>
      <c r="IZ179" s="42"/>
      <c r="JA179" s="42"/>
      <c r="JB179" s="42"/>
      <c r="JC179" s="42"/>
      <c r="JD179" s="42"/>
      <c r="JE179" s="42"/>
      <c r="JF179" s="42"/>
      <c r="JG179" s="42"/>
      <c r="JH179" s="42"/>
      <c r="JI179" s="42"/>
      <c r="JJ179" s="42"/>
      <c r="JK179" s="42"/>
      <c r="JL179" s="42"/>
      <c r="JM179" s="42"/>
      <c r="JN179" s="42"/>
      <c r="JO179" s="42"/>
      <c r="JP179" s="42"/>
      <c r="JQ179" s="42"/>
      <c r="JR179" s="42"/>
      <c r="JS179" s="42"/>
      <c r="JT179" s="42"/>
      <c r="JU179" s="42"/>
      <c r="JV179" s="42"/>
      <c r="JW179" s="42"/>
      <c r="JX179" s="42"/>
      <c r="JY179" s="42"/>
      <c r="JZ179" s="42"/>
      <c r="KA179" s="42"/>
      <c r="KB179" s="42"/>
      <c r="KC179" s="42"/>
      <c r="KD179" s="42"/>
      <c r="KE179" s="42"/>
      <c r="KF179" s="42"/>
      <c r="KG179" s="42"/>
      <c r="KH179" s="42"/>
      <c r="KI179" s="42"/>
      <c r="KJ179" s="42"/>
      <c r="KK179" s="42"/>
      <c r="KL179" s="42"/>
      <c r="KM179" s="42"/>
      <c r="KN179" s="42"/>
      <c r="KO179" s="42"/>
      <c r="KP179" s="42"/>
      <c r="KQ179" s="42"/>
      <c r="KR179" s="42"/>
      <c r="KS179" s="42"/>
      <c r="KT179" s="42"/>
      <c r="KU179" s="42"/>
      <c r="KV179" s="42"/>
      <c r="KW179" s="42"/>
      <c r="KX179" s="42"/>
      <c r="KY179" s="42"/>
      <c r="KZ179" s="42"/>
      <c r="LA179" s="42"/>
      <c r="LB179" s="42"/>
      <c r="LC179" s="42"/>
      <c r="LD179" s="42"/>
      <c r="LE179" s="42"/>
      <c r="LF179" s="42"/>
      <c r="LG179" s="42"/>
      <c r="LH179" s="42"/>
      <c r="LI179" s="42"/>
      <c r="LJ179" s="42"/>
      <c r="LK179" s="42"/>
      <c r="LL179" s="42"/>
      <c r="LM179" s="42"/>
      <c r="LN179" s="42"/>
      <c r="LO179" s="42"/>
      <c r="LP179" s="42"/>
      <c r="LQ179" s="42"/>
      <c r="LR179" s="42"/>
      <c r="LS179" s="42"/>
      <c r="LT179" s="42"/>
      <c r="LU179" s="42"/>
      <c r="LV179" s="42"/>
      <c r="LW179" s="42"/>
      <c r="LX179" s="42"/>
      <c r="LY179" s="42"/>
      <c r="LZ179" s="42"/>
      <c r="MA179" s="42"/>
      <c r="MB179" s="42"/>
      <c r="MC179" s="42"/>
      <c r="MD179" s="42"/>
      <c r="ME179" s="42"/>
      <c r="MF179" s="42"/>
      <c r="MG179" s="42"/>
      <c r="MH179" s="42"/>
      <c r="MI179" s="42"/>
      <c r="MJ179" s="42"/>
      <c r="MK179" s="42"/>
      <c r="ML179" s="42"/>
      <c r="MM179" s="42"/>
      <c r="MN179" s="42"/>
      <c r="MO179" s="42"/>
      <c r="MP179" s="42"/>
      <c r="MQ179" s="42"/>
      <c r="MR179" s="42"/>
      <c r="MS179" s="42"/>
      <c r="MT179" s="42"/>
      <c r="MU179" s="42"/>
      <c r="MV179" s="42"/>
      <c r="MW179" s="42"/>
      <c r="MX179" s="42"/>
      <c r="MY179" s="42"/>
      <c r="MZ179" s="42"/>
      <c r="NA179" s="42"/>
      <c r="NB179" s="42"/>
      <c r="NC179" s="42"/>
      <c r="ND179" s="42"/>
      <c r="NE179" s="42"/>
      <c r="NF179" s="42"/>
      <c r="NG179" s="42"/>
      <c r="NH179" s="42"/>
      <c r="NI179" s="42"/>
      <c r="NJ179" s="42"/>
      <c r="NK179" s="42"/>
      <c r="NL179" s="42"/>
      <c r="NM179" s="42"/>
    </row>
    <row r="180" spans="1:377" s="13" customFormat="1" ht="19.5" customHeight="1" x14ac:dyDescent="0.55000000000000004">
      <c r="A180" s="22" t="s">
        <v>36</v>
      </c>
      <c r="B180" s="34">
        <f t="shared" ref="B180:B183" si="332">SUM(F180+J180+N180+R180)</f>
        <v>74500</v>
      </c>
      <c r="C180" s="38">
        <f t="shared" ref="C180:E183" si="333">+C165+C150+C135+C120+C105+C90+C75+C60+C45+C30+C15</f>
        <v>0</v>
      </c>
      <c r="D180" s="38">
        <f t="shared" si="333"/>
        <v>0</v>
      </c>
      <c r="E180" s="38">
        <f t="shared" si="333"/>
        <v>0</v>
      </c>
      <c r="F180" s="34">
        <f t="shared" ref="F180:F183" si="334">SUM(C180:E180)</f>
        <v>0</v>
      </c>
      <c r="G180" s="38">
        <f t="shared" ref="G180:I183" si="335">+G165+G150+G135+G120+G105+G90+G75+G60+G45+G30+G15</f>
        <v>0</v>
      </c>
      <c r="H180" s="38">
        <f t="shared" si="335"/>
        <v>54500</v>
      </c>
      <c r="I180" s="38">
        <f t="shared" si="335"/>
        <v>0</v>
      </c>
      <c r="J180" s="34">
        <f t="shared" ref="J180:J183" si="336">SUM(G180:I180)</f>
        <v>54500</v>
      </c>
      <c r="K180" s="38">
        <f t="shared" ref="K180:M183" si="337">+K165+K150+K135+K120+K105+K90+K75+K60+K45+K30+K15</f>
        <v>19980</v>
      </c>
      <c r="L180" s="38">
        <f t="shared" si="337"/>
        <v>0</v>
      </c>
      <c r="M180" s="38">
        <f t="shared" si="337"/>
        <v>0</v>
      </c>
      <c r="N180" s="34">
        <f t="shared" ref="N180:N183" si="338">SUM(K180:M180)</f>
        <v>19980</v>
      </c>
      <c r="O180" s="38">
        <f t="shared" ref="O180:Q183" si="339">+O165+O150+O135+O120+O105+O90+O75+O60+O45+O30+O15</f>
        <v>20</v>
      </c>
      <c r="P180" s="38">
        <f t="shared" si="339"/>
        <v>0</v>
      </c>
      <c r="Q180" s="38">
        <f t="shared" si="339"/>
        <v>0</v>
      </c>
      <c r="R180" s="34">
        <f t="shared" ref="R180:R183" si="340">SUM(O180:Q180)</f>
        <v>20</v>
      </c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  <c r="FP180" s="42"/>
      <c r="FQ180" s="42"/>
      <c r="FR180" s="42"/>
      <c r="FS180" s="42"/>
      <c r="FT180" s="42"/>
      <c r="FU180" s="42"/>
      <c r="FV180" s="42"/>
      <c r="FW180" s="42"/>
      <c r="FX180" s="42"/>
      <c r="FY180" s="42"/>
      <c r="FZ180" s="42"/>
      <c r="GA180" s="42"/>
      <c r="GB180" s="42"/>
      <c r="GC180" s="42"/>
      <c r="GD180" s="42"/>
      <c r="GE180" s="42"/>
      <c r="GF180" s="42"/>
      <c r="GG180" s="42"/>
      <c r="GH180" s="42"/>
      <c r="GI180" s="42"/>
      <c r="GJ180" s="42"/>
      <c r="GK180" s="42"/>
      <c r="GL180" s="42"/>
      <c r="GM180" s="42"/>
      <c r="GN180" s="42"/>
      <c r="GO180" s="42"/>
      <c r="GP180" s="42"/>
      <c r="GQ180" s="42"/>
      <c r="GR180" s="42"/>
      <c r="GS180" s="42"/>
      <c r="GT180" s="42"/>
      <c r="GU180" s="42"/>
      <c r="GV180" s="42"/>
      <c r="GW180" s="42"/>
      <c r="GX180" s="42"/>
      <c r="GY180" s="42"/>
      <c r="GZ180" s="42"/>
      <c r="HA180" s="42"/>
      <c r="HB180" s="42"/>
      <c r="HC180" s="42"/>
      <c r="HD180" s="42"/>
      <c r="HE180" s="42"/>
      <c r="HF180" s="42"/>
      <c r="HG180" s="42"/>
      <c r="HH180" s="42"/>
      <c r="HI180" s="42"/>
      <c r="HJ180" s="42"/>
      <c r="HK180" s="42"/>
      <c r="HL180" s="42"/>
      <c r="HM180" s="42"/>
      <c r="HN180" s="42"/>
      <c r="HO180" s="42"/>
      <c r="HP180" s="42"/>
      <c r="HQ180" s="42"/>
      <c r="HR180" s="42"/>
      <c r="HS180" s="42"/>
      <c r="HT180" s="42"/>
      <c r="HU180" s="42"/>
      <c r="HV180" s="42"/>
      <c r="HW180" s="42"/>
      <c r="HX180" s="42"/>
      <c r="HY180" s="42"/>
      <c r="HZ180" s="42"/>
      <c r="IA180" s="42"/>
      <c r="IB180" s="42"/>
      <c r="IC180" s="42"/>
      <c r="ID180" s="42"/>
      <c r="IE180" s="42"/>
      <c r="IF180" s="42"/>
      <c r="IG180" s="42"/>
      <c r="IH180" s="42"/>
      <c r="II180" s="42"/>
      <c r="IJ180" s="42"/>
      <c r="IK180" s="42"/>
      <c r="IL180" s="42"/>
      <c r="IM180" s="42"/>
      <c r="IN180" s="42"/>
      <c r="IO180" s="42"/>
      <c r="IP180" s="42"/>
      <c r="IQ180" s="42"/>
      <c r="IR180" s="42"/>
      <c r="IS180" s="42"/>
      <c r="IT180" s="42"/>
      <c r="IU180" s="42"/>
      <c r="IV180" s="42"/>
      <c r="IW180" s="42"/>
      <c r="IX180" s="42"/>
      <c r="IY180" s="42"/>
      <c r="IZ180" s="42"/>
      <c r="JA180" s="42"/>
      <c r="JB180" s="42"/>
      <c r="JC180" s="42"/>
      <c r="JD180" s="42"/>
      <c r="JE180" s="42"/>
      <c r="JF180" s="42"/>
      <c r="JG180" s="42"/>
      <c r="JH180" s="42"/>
      <c r="JI180" s="42"/>
      <c r="JJ180" s="42"/>
      <c r="JK180" s="42"/>
      <c r="JL180" s="42"/>
      <c r="JM180" s="42"/>
      <c r="JN180" s="42"/>
      <c r="JO180" s="42"/>
      <c r="JP180" s="42"/>
      <c r="JQ180" s="42"/>
      <c r="JR180" s="42"/>
      <c r="JS180" s="42"/>
      <c r="JT180" s="42"/>
      <c r="JU180" s="42"/>
      <c r="JV180" s="42"/>
      <c r="JW180" s="42"/>
      <c r="JX180" s="42"/>
      <c r="JY180" s="42"/>
      <c r="JZ180" s="42"/>
      <c r="KA180" s="42"/>
      <c r="KB180" s="42"/>
      <c r="KC180" s="42"/>
      <c r="KD180" s="42"/>
      <c r="KE180" s="42"/>
      <c r="KF180" s="42"/>
      <c r="KG180" s="42"/>
      <c r="KH180" s="42"/>
      <c r="KI180" s="42"/>
      <c r="KJ180" s="42"/>
      <c r="KK180" s="42"/>
      <c r="KL180" s="42"/>
      <c r="KM180" s="42"/>
      <c r="KN180" s="42"/>
      <c r="KO180" s="42"/>
      <c r="KP180" s="42"/>
      <c r="KQ180" s="42"/>
      <c r="KR180" s="42"/>
      <c r="KS180" s="42"/>
      <c r="KT180" s="42"/>
      <c r="KU180" s="42"/>
      <c r="KV180" s="42"/>
      <c r="KW180" s="42"/>
      <c r="KX180" s="42"/>
      <c r="KY180" s="42"/>
      <c r="KZ180" s="42"/>
      <c r="LA180" s="42"/>
      <c r="LB180" s="42"/>
      <c r="LC180" s="42"/>
      <c r="LD180" s="42"/>
      <c r="LE180" s="42"/>
      <c r="LF180" s="42"/>
      <c r="LG180" s="42"/>
      <c r="LH180" s="42"/>
      <c r="LI180" s="42"/>
      <c r="LJ180" s="42"/>
      <c r="LK180" s="42"/>
      <c r="LL180" s="42"/>
      <c r="LM180" s="42"/>
      <c r="LN180" s="42"/>
      <c r="LO180" s="42"/>
      <c r="LP180" s="42"/>
      <c r="LQ180" s="42"/>
      <c r="LR180" s="42"/>
      <c r="LS180" s="42"/>
      <c r="LT180" s="42"/>
      <c r="LU180" s="42"/>
      <c r="LV180" s="42"/>
      <c r="LW180" s="42"/>
      <c r="LX180" s="42"/>
      <c r="LY180" s="42"/>
      <c r="LZ180" s="42"/>
      <c r="MA180" s="42"/>
      <c r="MB180" s="42"/>
      <c r="MC180" s="42"/>
      <c r="MD180" s="42"/>
      <c r="ME180" s="42"/>
      <c r="MF180" s="42"/>
      <c r="MG180" s="42"/>
      <c r="MH180" s="42"/>
      <c r="MI180" s="42"/>
      <c r="MJ180" s="42"/>
      <c r="MK180" s="42"/>
      <c r="ML180" s="42"/>
      <c r="MM180" s="42"/>
      <c r="MN180" s="42"/>
      <c r="MO180" s="42"/>
      <c r="MP180" s="42"/>
      <c r="MQ180" s="42"/>
      <c r="MR180" s="42"/>
      <c r="MS180" s="42"/>
      <c r="MT180" s="42"/>
      <c r="MU180" s="42"/>
      <c r="MV180" s="42"/>
      <c r="MW180" s="42"/>
      <c r="MX180" s="42"/>
      <c r="MY180" s="42"/>
      <c r="MZ180" s="42"/>
      <c r="NA180" s="42"/>
      <c r="NB180" s="42"/>
      <c r="NC180" s="42"/>
      <c r="ND180" s="42"/>
      <c r="NE180" s="42"/>
      <c r="NF180" s="42"/>
      <c r="NG180" s="42"/>
      <c r="NH180" s="42"/>
      <c r="NI180" s="42"/>
      <c r="NJ180" s="42"/>
      <c r="NK180" s="42"/>
      <c r="NL180" s="42"/>
      <c r="NM180" s="42"/>
    </row>
    <row r="181" spans="1:377" s="13" customFormat="1" ht="19.5" customHeight="1" x14ac:dyDescent="0.55000000000000004">
      <c r="A181" s="22" t="s">
        <v>37</v>
      </c>
      <c r="B181" s="34">
        <f t="shared" si="332"/>
        <v>80000</v>
      </c>
      <c r="C181" s="38">
        <f t="shared" si="333"/>
        <v>0</v>
      </c>
      <c r="D181" s="38">
        <f t="shared" si="333"/>
        <v>0</v>
      </c>
      <c r="E181" s="38">
        <f t="shared" si="333"/>
        <v>0</v>
      </c>
      <c r="F181" s="34">
        <f t="shared" si="334"/>
        <v>0</v>
      </c>
      <c r="G181" s="38">
        <f t="shared" si="335"/>
        <v>0</v>
      </c>
      <c r="H181" s="38">
        <f t="shared" si="335"/>
        <v>8920</v>
      </c>
      <c r="I181" s="38">
        <f t="shared" si="335"/>
        <v>0</v>
      </c>
      <c r="J181" s="34">
        <f t="shared" si="336"/>
        <v>8920</v>
      </c>
      <c r="K181" s="38">
        <f t="shared" si="337"/>
        <v>71080</v>
      </c>
      <c r="L181" s="38">
        <f t="shared" si="337"/>
        <v>0</v>
      </c>
      <c r="M181" s="38">
        <f t="shared" si="337"/>
        <v>0</v>
      </c>
      <c r="N181" s="34">
        <f t="shared" si="338"/>
        <v>71080</v>
      </c>
      <c r="O181" s="38">
        <f t="shared" si="339"/>
        <v>0</v>
      </c>
      <c r="P181" s="38">
        <f t="shared" si="339"/>
        <v>0</v>
      </c>
      <c r="Q181" s="38">
        <f t="shared" si="339"/>
        <v>0</v>
      </c>
      <c r="R181" s="34">
        <f t="shared" si="340"/>
        <v>0</v>
      </c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  <c r="FP181" s="42"/>
      <c r="FQ181" s="42"/>
      <c r="FR181" s="42"/>
      <c r="FS181" s="42"/>
      <c r="FT181" s="42"/>
      <c r="FU181" s="42"/>
      <c r="FV181" s="42"/>
      <c r="FW181" s="42"/>
      <c r="FX181" s="42"/>
      <c r="FY181" s="42"/>
      <c r="FZ181" s="42"/>
      <c r="GA181" s="42"/>
      <c r="GB181" s="42"/>
      <c r="GC181" s="42"/>
      <c r="GD181" s="42"/>
      <c r="GE181" s="42"/>
      <c r="GF181" s="42"/>
      <c r="GG181" s="42"/>
      <c r="GH181" s="42"/>
      <c r="GI181" s="42"/>
      <c r="GJ181" s="42"/>
      <c r="GK181" s="42"/>
      <c r="GL181" s="42"/>
      <c r="GM181" s="42"/>
      <c r="GN181" s="42"/>
      <c r="GO181" s="42"/>
      <c r="GP181" s="42"/>
      <c r="GQ181" s="42"/>
      <c r="GR181" s="42"/>
      <c r="GS181" s="42"/>
      <c r="GT181" s="42"/>
      <c r="GU181" s="42"/>
      <c r="GV181" s="42"/>
      <c r="GW181" s="42"/>
      <c r="GX181" s="42"/>
      <c r="GY181" s="42"/>
      <c r="GZ181" s="42"/>
      <c r="HA181" s="42"/>
      <c r="HB181" s="42"/>
      <c r="HC181" s="42"/>
      <c r="HD181" s="42"/>
      <c r="HE181" s="42"/>
      <c r="HF181" s="42"/>
      <c r="HG181" s="42"/>
      <c r="HH181" s="42"/>
      <c r="HI181" s="42"/>
      <c r="HJ181" s="42"/>
      <c r="HK181" s="42"/>
      <c r="HL181" s="42"/>
      <c r="HM181" s="42"/>
      <c r="HN181" s="42"/>
      <c r="HO181" s="42"/>
      <c r="HP181" s="42"/>
      <c r="HQ181" s="42"/>
      <c r="HR181" s="42"/>
      <c r="HS181" s="42"/>
      <c r="HT181" s="42"/>
      <c r="HU181" s="42"/>
      <c r="HV181" s="42"/>
      <c r="HW181" s="42"/>
      <c r="HX181" s="42"/>
      <c r="HY181" s="42"/>
      <c r="HZ181" s="42"/>
      <c r="IA181" s="42"/>
      <c r="IB181" s="42"/>
      <c r="IC181" s="42"/>
      <c r="ID181" s="42"/>
      <c r="IE181" s="42"/>
      <c r="IF181" s="42"/>
      <c r="IG181" s="42"/>
      <c r="IH181" s="42"/>
      <c r="II181" s="42"/>
      <c r="IJ181" s="42"/>
      <c r="IK181" s="42"/>
      <c r="IL181" s="42"/>
      <c r="IM181" s="42"/>
      <c r="IN181" s="42"/>
      <c r="IO181" s="42"/>
      <c r="IP181" s="42"/>
      <c r="IQ181" s="42"/>
      <c r="IR181" s="42"/>
      <c r="IS181" s="42"/>
      <c r="IT181" s="42"/>
      <c r="IU181" s="42"/>
      <c r="IV181" s="42"/>
      <c r="IW181" s="42"/>
      <c r="IX181" s="42"/>
      <c r="IY181" s="42"/>
      <c r="IZ181" s="42"/>
      <c r="JA181" s="42"/>
      <c r="JB181" s="42"/>
      <c r="JC181" s="42"/>
      <c r="JD181" s="42"/>
      <c r="JE181" s="42"/>
      <c r="JF181" s="42"/>
      <c r="JG181" s="42"/>
      <c r="JH181" s="42"/>
      <c r="JI181" s="42"/>
      <c r="JJ181" s="42"/>
      <c r="JK181" s="42"/>
      <c r="JL181" s="42"/>
      <c r="JM181" s="42"/>
      <c r="JN181" s="42"/>
      <c r="JO181" s="42"/>
      <c r="JP181" s="42"/>
      <c r="JQ181" s="42"/>
      <c r="JR181" s="42"/>
      <c r="JS181" s="42"/>
      <c r="JT181" s="42"/>
      <c r="JU181" s="42"/>
      <c r="JV181" s="42"/>
      <c r="JW181" s="42"/>
      <c r="JX181" s="42"/>
      <c r="JY181" s="42"/>
      <c r="JZ181" s="42"/>
      <c r="KA181" s="42"/>
      <c r="KB181" s="42"/>
      <c r="KC181" s="42"/>
      <c r="KD181" s="42"/>
      <c r="KE181" s="42"/>
      <c r="KF181" s="42"/>
      <c r="KG181" s="42"/>
      <c r="KH181" s="42"/>
      <c r="KI181" s="42"/>
      <c r="KJ181" s="42"/>
      <c r="KK181" s="42"/>
      <c r="KL181" s="42"/>
      <c r="KM181" s="42"/>
      <c r="KN181" s="42"/>
      <c r="KO181" s="42"/>
      <c r="KP181" s="42"/>
      <c r="KQ181" s="42"/>
      <c r="KR181" s="42"/>
      <c r="KS181" s="42"/>
      <c r="KT181" s="42"/>
      <c r="KU181" s="42"/>
      <c r="KV181" s="42"/>
      <c r="KW181" s="42"/>
      <c r="KX181" s="42"/>
      <c r="KY181" s="42"/>
      <c r="KZ181" s="42"/>
      <c r="LA181" s="42"/>
      <c r="LB181" s="42"/>
      <c r="LC181" s="42"/>
      <c r="LD181" s="42"/>
      <c r="LE181" s="42"/>
      <c r="LF181" s="42"/>
      <c r="LG181" s="42"/>
      <c r="LH181" s="42"/>
      <c r="LI181" s="42"/>
      <c r="LJ181" s="42"/>
      <c r="LK181" s="42"/>
      <c r="LL181" s="42"/>
      <c r="LM181" s="42"/>
      <c r="LN181" s="42"/>
      <c r="LO181" s="42"/>
      <c r="LP181" s="42"/>
      <c r="LQ181" s="42"/>
      <c r="LR181" s="42"/>
      <c r="LS181" s="42"/>
      <c r="LT181" s="42"/>
      <c r="LU181" s="42"/>
      <c r="LV181" s="42"/>
      <c r="LW181" s="42"/>
      <c r="LX181" s="42"/>
      <c r="LY181" s="42"/>
      <c r="LZ181" s="42"/>
      <c r="MA181" s="42"/>
      <c r="MB181" s="42"/>
      <c r="MC181" s="42"/>
      <c r="MD181" s="42"/>
      <c r="ME181" s="42"/>
      <c r="MF181" s="42"/>
      <c r="MG181" s="42"/>
      <c r="MH181" s="42"/>
      <c r="MI181" s="42"/>
      <c r="MJ181" s="42"/>
      <c r="MK181" s="42"/>
      <c r="ML181" s="42"/>
      <c r="MM181" s="42"/>
      <c r="MN181" s="42"/>
      <c r="MO181" s="42"/>
      <c r="MP181" s="42"/>
      <c r="MQ181" s="42"/>
      <c r="MR181" s="42"/>
      <c r="MS181" s="42"/>
      <c r="MT181" s="42"/>
      <c r="MU181" s="42"/>
      <c r="MV181" s="42"/>
      <c r="MW181" s="42"/>
      <c r="MX181" s="42"/>
      <c r="MY181" s="42"/>
      <c r="MZ181" s="42"/>
      <c r="NA181" s="42"/>
      <c r="NB181" s="42"/>
      <c r="NC181" s="42"/>
      <c r="ND181" s="42"/>
      <c r="NE181" s="42"/>
      <c r="NF181" s="42"/>
      <c r="NG181" s="42"/>
      <c r="NH181" s="42"/>
      <c r="NI181" s="42"/>
      <c r="NJ181" s="42"/>
      <c r="NK181" s="42"/>
      <c r="NL181" s="42"/>
      <c r="NM181" s="42"/>
    </row>
    <row r="182" spans="1:377" s="13" customFormat="1" ht="19.5" customHeight="1" x14ac:dyDescent="0.55000000000000004">
      <c r="A182" s="22" t="s">
        <v>38</v>
      </c>
      <c r="B182" s="34">
        <f t="shared" si="332"/>
        <v>6000</v>
      </c>
      <c r="C182" s="38">
        <f t="shared" si="333"/>
        <v>0</v>
      </c>
      <c r="D182" s="38">
        <f t="shared" si="333"/>
        <v>0</v>
      </c>
      <c r="E182" s="38">
        <f t="shared" si="333"/>
        <v>0</v>
      </c>
      <c r="F182" s="34">
        <f t="shared" si="334"/>
        <v>0</v>
      </c>
      <c r="G182" s="38">
        <f t="shared" si="335"/>
        <v>0</v>
      </c>
      <c r="H182" s="38">
        <f t="shared" si="335"/>
        <v>6000</v>
      </c>
      <c r="I182" s="38">
        <f t="shared" si="335"/>
        <v>0</v>
      </c>
      <c r="J182" s="34">
        <f t="shared" si="336"/>
        <v>6000</v>
      </c>
      <c r="K182" s="38">
        <f t="shared" si="337"/>
        <v>0</v>
      </c>
      <c r="L182" s="38">
        <f t="shared" si="337"/>
        <v>0</v>
      </c>
      <c r="M182" s="38">
        <f t="shared" si="337"/>
        <v>0</v>
      </c>
      <c r="N182" s="34">
        <f t="shared" si="338"/>
        <v>0</v>
      </c>
      <c r="O182" s="38">
        <f t="shared" si="339"/>
        <v>0</v>
      </c>
      <c r="P182" s="38">
        <f t="shared" si="339"/>
        <v>0</v>
      </c>
      <c r="Q182" s="38">
        <f t="shared" si="339"/>
        <v>0</v>
      </c>
      <c r="R182" s="34">
        <f t="shared" si="340"/>
        <v>0</v>
      </c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  <c r="FP182" s="42"/>
      <c r="FQ182" s="42"/>
      <c r="FR182" s="42"/>
      <c r="FS182" s="42"/>
      <c r="FT182" s="42"/>
      <c r="FU182" s="42"/>
      <c r="FV182" s="42"/>
      <c r="FW182" s="42"/>
      <c r="FX182" s="42"/>
      <c r="FY182" s="42"/>
      <c r="FZ182" s="42"/>
      <c r="GA182" s="42"/>
      <c r="GB182" s="42"/>
      <c r="GC182" s="42"/>
      <c r="GD182" s="42"/>
      <c r="GE182" s="42"/>
      <c r="GF182" s="42"/>
      <c r="GG182" s="42"/>
      <c r="GH182" s="42"/>
      <c r="GI182" s="42"/>
      <c r="GJ182" s="42"/>
      <c r="GK182" s="42"/>
      <c r="GL182" s="42"/>
      <c r="GM182" s="42"/>
      <c r="GN182" s="42"/>
      <c r="GO182" s="42"/>
      <c r="GP182" s="42"/>
      <c r="GQ182" s="42"/>
      <c r="GR182" s="42"/>
      <c r="GS182" s="42"/>
      <c r="GT182" s="42"/>
      <c r="GU182" s="42"/>
      <c r="GV182" s="42"/>
      <c r="GW182" s="42"/>
      <c r="GX182" s="42"/>
      <c r="GY182" s="42"/>
      <c r="GZ182" s="42"/>
      <c r="HA182" s="42"/>
      <c r="HB182" s="42"/>
      <c r="HC182" s="42"/>
      <c r="HD182" s="42"/>
      <c r="HE182" s="42"/>
      <c r="HF182" s="42"/>
      <c r="HG182" s="42"/>
      <c r="HH182" s="42"/>
      <c r="HI182" s="42"/>
      <c r="HJ182" s="42"/>
      <c r="HK182" s="42"/>
      <c r="HL182" s="42"/>
      <c r="HM182" s="42"/>
      <c r="HN182" s="42"/>
      <c r="HO182" s="42"/>
      <c r="HP182" s="42"/>
      <c r="HQ182" s="42"/>
      <c r="HR182" s="42"/>
      <c r="HS182" s="42"/>
      <c r="HT182" s="42"/>
      <c r="HU182" s="42"/>
      <c r="HV182" s="42"/>
      <c r="HW182" s="42"/>
      <c r="HX182" s="42"/>
      <c r="HY182" s="42"/>
      <c r="HZ182" s="42"/>
      <c r="IA182" s="42"/>
      <c r="IB182" s="42"/>
      <c r="IC182" s="42"/>
      <c r="ID182" s="42"/>
      <c r="IE182" s="42"/>
      <c r="IF182" s="42"/>
      <c r="IG182" s="42"/>
      <c r="IH182" s="42"/>
      <c r="II182" s="42"/>
      <c r="IJ182" s="42"/>
      <c r="IK182" s="42"/>
      <c r="IL182" s="42"/>
      <c r="IM182" s="42"/>
      <c r="IN182" s="42"/>
      <c r="IO182" s="42"/>
      <c r="IP182" s="42"/>
      <c r="IQ182" s="42"/>
      <c r="IR182" s="42"/>
      <c r="IS182" s="42"/>
      <c r="IT182" s="42"/>
      <c r="IU182" s="42"/>
      <c r="IV182" s="42"/>
      <c r="IW182" s="42"/>
      <c r="IX182" s="42"/>
      <c r="IY182" s="42"/>
      <c r="IZ182" s="42"/>
      <c r="JA182" s="42"/>
      <c r="JB182" s="42"/>
      <c r="JC182" s="42"/>
      <c r="JD182" s="42"/>
      <c r="JE182" s="42"/>
      <c r="JF182" s="42"/>
      <c r="JG182" s="42"/>
      <c r="JH182" s="42"/>
      <c r="JI182" s="42"/>
      <c r="JJ182" s="42"/>
      <c r="JK182" s="42"/>
      <c r="JL182" s="42"/>
      <c r="JM182" s="42"/>
      <c r="JN182" s="42"/>
      <c r="JO182" s="42"/>
      <c r="JP182" s="42"/>
      <c r="JQ182" s="42"/>
      <c r="JR182" s="42"/>
      <c r="JS182" s="42"/>
      <c r="JT182" s="42"/>
      <c r="JU182" s="42"/>
      <c r="JV182" s="42"/>
      <c r="JW182" s="42"/>
      <c r="JX182" s="42"/>
      <c r="JY182" s="42"/>
      <c r="JZ182" s="42"/>
      <c r="KA182" s="42"/>
      <c r="KB182" s="42"/>
      <c r="KC182" s="42"/>
      <c r="KD182" s="42"/>
      <c r="KE182" s="42"/>
      <c r="KF182" s="42"/>
      <c r="KG182" s="42"/>
      <c r="KH182" s="42"/>
      <c r="KI182" s="42"/>
      <c r="KJ182" s="42"/>
      <c r="KK182" s="42"/>
      <c r="KL182" s="42"/>
      <c r="KM182" s="42"/>
      <c r="KN182" s="42"/>
      <c r="KO182" s="42"/>
      <c r="KP182" s="42"/>
      <c r="KQ182" s="42"/>
      <c r="KR182" s="42"/>
      <c r="KS182" s="42"/>
      <c r="KT182" s="42"/>
      <c r="KU182" s="42"/>
      <c r="KV182" s="42"/>
      <c r="KW182" s="42"/>
      <c r="KX182" s="42"/>
      <c r="KY182" s="42"/>
      <c r="KZ182" s="42"/>
      <c r="LA182" s="42"/>
      <c r="LB182" s="42"/>
      <c r="LC182" s="42"/>
      <c r="LD182" s="42"/>
      <c r="LE182" s="42"/>
      <c r="LF182" s="42"/>
      <c r="LG182" s="42"/>
      <c r="LH182" s="42"/>
      <c r="LI182" s="42"/>
      <c r="LJ182" s="42"/>
      <c r="LK182" s="42"/>
      <c r="LL182" s="42"/>
      <c r="LM182" s="42"/>
      <c r="LN182" s="42"/>
      <c r="LO182" s="42"/>
      <c r="LP182" s="42"/>
      <c r="LQ182" s="42"/>
      <c r="LR182" s="42"/>
      <c r="LS182" s="42"/>
      <c r="LT182" s="42"/>
      <c r="LU182" s="42"/>
      <c r="LV182" s="42"/>
      <c r="LW182" s="42"/>
      <c r="LX182" s="42"/>
      <c r="LY182" s="42"/>
      <c r="LZ182" s="42"/>
      <c r="MA182" s="42"/>
      <c r="MB182" s="42"/>
      <c r="MC182" s="42"/>
      <c r="MD182" s="42"/>
      <c r="ME182" s="42"/>
      <c r="MF182" s="42"/>
      <c r="MG182" s="42"/>
      <c r="MH182" s="42"/>
      <c r="MI182" s="42"/>
      <c r="MJ182" s="42"/>
      <c r="MK182" s="42"/>
      <c r="ML182" s="42"/>
      <c r="MM182" s="42"/>
      <c r="MN182" s="42"/>
      <c r="MO182" s="42"/>
      <c r="MP182" s="42"/>
      <c r="MQ182" s="42"/>
      <c r="MR182" s="42"/>
      <c r="MS182" s="42"/>
      <c r="MT182" s="42"/>
      <c r="MU182" s="42"/>
      <c r="MV182" s="42"/>
      <c r="MW182" s="42"/>
      <c r="MX182" s="42"/>
      <c r="MY182" s="42"/>
      <c r="MZ182" s="42"/>
      <c r="NA182" s="42"/>
      <c r="NB182" s="42"/>
      <c r="NC182" s="42"/>
      <c r="ND182" s="42"/>
      <c r="NE182" s="42"/>
      <c r="NF182" s="42"/>
      <c r="NG182" s="42"/>
      <c r="NH182" s="42"/>
      <c r="NI182" s="42"/>
      <c r="NJ182" s="42"/>
      <c r="NK182" s="42"/>
      <c r="NL182" s="42"/>
      <c r="NM182" s="42"/>
    </row>
    <row r="183" spans="1:377" s="13" customFormat="1" ht="19.5" customHeight="1" x14ac:dyDescent="0.55000000000000004">
      <c r="A183" s="56" t="s">
        <v>39</v>
      </c>
      <c r="B183" s="37">
        <f t="shared" si="332"/>
        <v>173900</v>
      </c>
      <c r="C183" s="39">
        <f t="shared" si="333"/>
        <v>0</v>
      </c>
      <c r="D183" s="39">
        <f t="shared" si="333"/>
        <v>0</v>
      </c>
      <c r="E183" s="39">
        <f t="shared" si="333"/>
        <v>0</v>
      </c>
      <c r="F183" s="37">
        <f t="shared" si="334"/>
        <v>0</v>
      </c>
      <c r="G183" s="39">
        <f t="shared" si="335"/>
        <v>0</v>
      </c>
      <c r="H183" s="39">
        <f t="shared" si="335"/>
        <v>173900</v>
      </c>
      <c r="I183" s="39">
        <f t="shared" si="335"/>
        <v>0</v>
      </c>
      <c r="J183" s="37">
        <f t="shared" si="336"/>
        <v>173900</v>
      </c>
      <c r="K183" s="39">
        <f t="shared" si="337"/>
        <v>0</v>
      </c>
      <c r="L183" s="39">
        <f t="shared" si="337"/>
        <v>0</v>
      </c>
      <c r="M183" s="39">
        <f t="shared" si="337"/>
        <v>0</v>
      </c>
      <c r="N183" s="37">
        <f t="shared" si="338"/>
        <v>0</v>
      </c>
      <c r="O183" s="39">
        <f t="shared" si="339"/>
        <v>0</v>
      </c>
      <c r="P183" s="39">
        <f t="shared" si="339"/>
        <v>0</v>
      </c>
      <c r="Q183" s="39">
        <f t="shared" si="339"/>
        <v>0</v>
      </c>
      <c r="R183" s="37">
        <f t="shared" si="340"/>
        <v>0</v>
      </c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  <c r="FP183" s="42"/>
      <c r="FQ183" s="42"/>
      <c r="FR183" s="42"/>
      <c r="FS183" s="42"/>
      <c r="FT183" s="42"/>
      <c r="FU183" s="42"/>
      <c r="FV183" s="42"/>
      <c r="FW183" s="42"/>
      <c r="FX183" s="42"/>
      <c r="FY183" s="42"/>
      <c r="FZ183" s="42"/>
      <c r="GA183" s="42"/>
      <c r="GB183" s="42"/>
      <c r="GC183" s="42"/>
      <c r="GD183" s="42"/>
      <c r="GE183" s="42"/>
      <c r="GF183" s="42"/>
      <c r="GG183" s="42"/>
      <c r="GH183" s="42"/>
      <c r="GI183" s="42"/>
      <c r="GJ183" s="42"/>
      <c r="GK183" s="42"/>
      <c r="GL183" s="42"/>
      <c r="GM183" s="42"/>
      <c r="GN183" s="42"/>
      <c r="GO183" s="42"/>
      <c r="GP183" s="42"/>
      <c r="GQ183" s="42"/>
      <c r="GR183" s="42"/>
      <c r="GS183" s="42"/>
      <c r="GT183" s="42"/>
      <c r="GU183" s="42"/>
      <c r="GV183" s="42"/>
      <c r="GW183" s="42"/>
      <c r="GX183" s="42"/>
      <c r="GY183" s="42"/>
      <c r="GZ183" s="42"/>
      <c r="HA183" s="42"/>
      <c r="HB183" s="42"/>
      <c r="HC183" s="42"/>
      <c r="HD183" s="42"/>
      <c r="HE183" s="42"/>
      <c r="HF183" s="42"/>
      <c r="HG183" s="42"/>
      <c r="HH183" s="42"/>
      <c r="HI183" s="42"/>
      <c r="HJ183" s="42"/>
      <c r="HK183" s="42"/>
      <c r="HL183" s="42"/>
      <c r="HM183" s="42"/>
      <c r="HN183" s="42"/>
      <c r="HO183" s="42"/>
      <c r="HP183" s="42"/>
      <c r="HQ183" s="42"/>
      <c r="HR183" s="42"/>
      <c r="HS183" s="42"/>
      <c r="HT183" s="42"/>
      <c r="HU183" s="42"/>
      <c r="HV183" s="42"/>
      <c r="HW183" s="42"/>
      <c r="HX183" s="42"/>
      <c r="HY183" s="42"/>
      <c r="HZ183" s="42"/>
      <c r="IA183" s="42"/>
      <c r="IB183" s="42"/>
      <c r="IC183" s="42"/>
      <c r="ID183" s="42"/>
      <c r="IE183" s="42"/>
      <c r="IF183" s="42"/>
      <c r="IG183" s="42"/>
      <c r="IH183" s="42"/>
      <c r="II183" s="42"/>
      <c r="IJ183" s="42"/>
      <c r="IK183" s="42"/>
      <c r="IL183" s="42"/>
      <c r="IM183" s="42"/>
      <c r="IN183" s="42"/>
      <c r="IO183" s="42"/>
      <c r="IP183" s="42"/>
      <c r="IQ183" s="42"/>
      <c r="IR183" s="42"/>
      <c r="IS183" s="42"/>
      <c r="IT183" s="42"/>
      <c r="IU183" s="42"/>
      <c r="IV183" s="42"/>
      <c r="IW183" s="42"/>
      <c r="IX183" s="42"/>
      <c r="IY183" s="42"/>
      <c r="IZ183" s="42"/>
      <c r="JA183" s="42"/>
      <c r="JB183" s="42"/>
      <c r="JC183" s="42"/>
      <c r="JD183" s="42"/>
      <c r="JE183" s="42"/>
      <c r="JF183" s="42"/>
      <c r="JG183" s="42"/>
      <c r="JH183" s="42"/>
      <c r="JI183" s="42"/>
      <c r="JJ183" s="42"/>
      <c r="JK183" s="42"/>
      <c r="JL183" s="42"/>
      <c r="JM183" s="42"/>
      <c r="JN183" s="42"/>
      <c r="JO183" s="42"/>
      <c r="JP183" s="42"/>
      <c r="JQ183" s="42"/>
      <c r="JR183" s="42"/>
      <c r="JS183" s="42"/>
      <c r="JT183" s="42"/>
      <c r="JU183" s="42"/>
      <c r="JV183" s="42"/>
      <c r="JW183" s="42"/>
      <c r="JX183" s="42"/>
      <c r="JY183" s="42"/>
      <c r="JZ183" s="42"/>
      <c r="KA183" s="42"/>
      <c r="KB183" s="42"/>
      <c r="KC183" s="42"/>
      <c r="KD183" s="42"/>
      <c r="KE183" s="42"/>
      <c r="KF183" s="42"/>
      <c r="KG183" s="42"/>
      <c r="KH183" s="42"/>
      <c r="KI183" s="42"/>
      <c r="KJ183" s="42"/>
      <c r="KK183" s="42"/>
      <c r="KL183" s="42"/>
      <c r="KM183" s="42"/>
      <c r="KN183" s="42"/>
      <c r="KO183" s="42"/>
      <c r="KP183" s="42"/>
      <c r="KQ183" s="42"/>
      <c r="KR183" s="42"/>
      <c r="KS183" s="42"/>
      <c r="KT183" s="42"/>
      <c r="KU183" s="42"/>
      <c r="KV183" s="42"/>
      <c r="KW183" s="42"/>
      <c r="KX183" s="42"/>
      <c r="KY183" s="42"/>
      <c r="KZ183" s="42"/>
      <c r="LA183" s="42"/>
      <c r="LB183" s="42"/>
      <c r="LC183" s="42"/>
      <c r="LD183" s="42"/>
      <c r="LE183" s="42"/>
      <c r="LF183" s="42"/>
      <c r="LG183" s="42"/>
      <c r="LH183" s="42"/>
      <c r="LI183" s="42"/>
      <c r="LJ183" s="42"/>
      <c r="LK183" s="42"/>
      <c r="LL183" s="42"/>
      <c r="LM183" s="42"/>
      <c r="LN183" s="42"/>
      <c r="LO183" s="42"/>
      <c r="LP183" s="42"/>
      <c r="LQ183" s="42"/>
      <c r="LR183" s="42"/>
      <c r="LS183" s="42"/>
      <c r="LT183" s="42"/>
      <c r="LU183" s="42"/>
      <c r="LV183" s="42"/>
      <c r="LW183" s="42"/>
      <c r="LX183" s="42"/>
      <c r="LY183" s="42"/>
      <c r="LZ183" s="42"/>
      <c r="MA183" s="42"/>
      <c r="MB183" s="42"/>
      <c r="MC183" s="42"/>
      <c r="MD183" s="42"/>
      <c r="ME183" s="42"/>
      <c r="MF183" s="42"/>
      <c r="MG183" s="42"/>
      <c r="MH183" s="42"/>
      <c r="MI183" s="42"/>
      <c r="MJ183" s="42"/>
      <c r="MK183" s="42"/>
      <c r="ML183" s="42"/>
      <c r="MM183" s="42"/>
      <c r="MN183" s="42"/>
      <c r="MO183" s="42"/>
      <c r="MP183" s="42"/>
      <c r="MQ183" s="42"/>
      <c r="MR183" s="42"/>
      <c r="MS183" s="42"/>
      <c r="MT183" s="42"/>
      <c r="MU183" s="42"/>
      <c r="MV183" s="42"/>
      <c r="MW183" s="42"/>
      <c r="MX183" s="42"/>
      <c r="MY183" s="42"/>
      <c r="MZ183" s="42"/>
      <c r="NA183" s="42"/>
      <c r="NB183" s="42"/>
      <c r="NC183" s="42"/>
      <c r="ND183" s="42"/>
      <c r="NE183" s="42"/>
      <c r="NF183" s="42"/>
      <c r="NG183" s="42"/>
      <c r="NH183" s="42"/>
      <c r="NI183" s="42"/>
      <c r="NJ183" s="42"/>
      <c r="NK183" s="42"/>
      <c r="NL183" s="42"/>
      <c r="NM183" s="42"/>
    </row>
    <row r="185" spans="1:377" x14ac:dyDescent="0.2">
      <c r="B185" s="51"/>
    </row>
  </sheetData>
  <mergeCells count="120">
    <mergeCell ref="K5:M5"/>
    <mergeCell ref="N5:N6"/>
    <mergeCell ref="O5:Q5"/>
    <mergeCell ref="R5:R6"/>
    <mergeCell ref="A35:A36"/>
    <mergeCell ref="B35:B36"/>
    <mergeCell ref="C35:E35"/>
    <mergeCell ref="F35:F36"/>
    <mergeCell ref="G35:I35"/>
    <mergeCell ref="J35:J36"/>
    <mergeCell ref="A5:A6"/>
    <mergeCell ref="B5:B6"/>
    <mergeCell ref="C5:E5"/>
    <mergeCell ref="F5:F6"/>
    <mergeCell ref="G5:I5"/>
    <mergeCell ref="J5:J6"/>
    <mergeCell ref="K35:M35"/>
    <mergeCell ref="N35:N36"/>
    <mergeCell ref="O35:Q35"/>
    <mergeCell ref="R35:R36"/>
    <mergeCell ref="R50:R51"/>
    <mergeCell ref="A65:A66"/>
    <mergeCell ref="B65:B66"/>
    <mergeCell ref="C65:E65"/>
    <mergeCell ref="F65:F66"/>
    <mergeCell ref="G65:I65"/>
    <mergeCell ref="J65:J66"/>
    <mergeCell ref="K65:M65"/>
    <mergeCell ref="N65:N66"/>
    <mergeCell ref="O65:Q65"/>
    <mergeCell ref="R65:R66"/>
    <mergeCell ref="A50:A51"/>
    <mergeCell ref="B50:B51"/>
    <mergeCell ref="C50:E50"/>
    <mergeCell ref="F50:F51"/>
    <mergeCell ref="G50:I50"/>
    <mergeCell ref="J50:J51"/>
    <mergeCell ref="K50:M50"/>
    <mergeCell ref="N50:N51"/>
    <mergeCell ref="O50:Q50"/>
    <mergeCell ref="R80:R81"/>
    <mergeCell ref="A95:A96"/>
    <mergeCell ref="B95:B96"/>
    <mergeCell ref="C95:E95"/>
    <mergeCell ref="F95:F96"/>
    <mergeCell ref="G95:I95"/>
    <mergeCell ref="J95:J96"/>
    <mergeCell ref="K95:M95"/>
    <mergeCell ref="N95:N96"/>
    <mergeCell ref="O95:Q95"/>
    <mergeCell ref="R95:R96"/>
    <mergeCell ref="A80:A81"/>
    <mergeCell ref="B80:B81"/>
    <mergeCell ref="C80:E80"/>
    <mergeCell ref="F80:F81"/>
    <mergeCell ref="G80:I80"/>
    <mergeCell ref="J80:J81"/>
    <mergeCell ref="K80:M80"/>
    <mergeCell ref="N80:N81"/>
    <mergeCell ref="O80:Q80"/>
    <mergeCell ref="N125:N126"/>
    <mergeCell ref="O125:Q125"/>
    <mergeCell ref="R125:R126"/>
    <mergeCell ref="A110:A111"/>
    <mergeCell ref="B110:B111"/>
    <mergeCell ref="C110:E110"/>
    <mergeCell ref="F110:F111"/>
    <mergeCell ref="G110:I110"/>
    <mergeCell ref="J110:J111"/>
    <mergeCell ref="K110:M110"/>
    <mergeCell ref="N110:N111"/>
    <mergeCell ref="O110:Q110"/>
    <mergeCell ref="F155:F156"/>
    <mergeCell ref="G155:I155"/>
    <mergeCell ref="J155:J156"/>
    <mergeCell ref="K20:M20"/>
    <mergeCell ref="N20:N21"/>
    <mergeCell ref="O20:Q20"/>
    <mergeCell ref="R20:R21"/>
    <mergeCell ref="A140:A141"/>
    <mergeCell ref="B140:B141"/>
    <mergeCell ref="C140:E140"/>
    <mergeCell ref="F140:F141"/>
    <mergeCell ref="G140:I140"/>
    <mergeCell ref="J140:J141"/>
    <mergeCell ref="K140:M140"/>
    <mergeCell ref="N140:N141"/>
    <mergeCell ref="O140:Q140"/>
    <mergeCell ref="R110:R111"/>
    <mergeCell ref="A125:A126"/>
    <mergeCell ref="B125:B126"/>
    <mergeCell ref="C125:E125"/>
    <mergeCell ref="F125:F126"/>
    <mergeCell ref="G125:I125"/>
    <mergeCell ref="J125:J126"/>
    <mergeCell ref="K125:M125"/>
    <mergeCell ref="K170:M170"/>
    <mergeCell ref="N170:N171"/>
    <mergeCell ref="O170:Q170"/>
    <mergeCell ref="R170:R171"/>
    <mergeCell ref="A20:A21"/>
    <mergeCell ref="B20:B21"/>
    <mergeCell ref="C20:E20"/>
    <mergeCell ref="F20:F21"/>
    <mergeCell ref="G20:I20"/>
    <mergeCell ref="J20:J21"/>
    <mergeCell ref="K155:M155"/>
    <mergeCell ref="N155:N156"/>
    <mergeCell ref="O155:Q155"/>
    <mergeCell ref="R155:R156"/>
    <mergeCell ref="A170:A171"/>
    <mergeCell ref="B170:B171"/>
    <mergeCell ref="C170:E170"/>
    <mergeCell ref="F170:F171"/>
    <mergeCell ref="G170:I170"/>
    <mergeCell ref="J170:J171"/>
    <mergeCell ref="R140:R141"/>
    <mergeCell ref="A155:A156"/>
    <mergeCell ref="B155:B156"/>
    <mergeCell ref="C155:E155"/>
  </mergeCells>
  <printOptions horizontalCentered="1"/>
  <pageMargins left="0.11811023622047245" right="0.19685039370078741" top="0.15748031496062992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2</vt:i4>
      </vt:variant>
    </vt:vector>
  </HeadingPairs>
  <TitlesOfParts>
    <vt:vector size="8" baseType="lpstr">
      <vt:lpstr>กสส. ภาพรวม64</vt:lpstr>
      <vt:lpstr>สรุป กสก.</vt:lpstr>
      <vt:lpstr>โอนเงินงวด2</vt:lpstr>
      <vt:lpstr>โครงการ1</vt:lpstr>
      <vt:lpstr>โครงการ2</vt:lpstr>
      <vt:lpstr>รวม 2 โครงการ</vt:lpstr>
      <vt:lpstr>'กสส. ภาพรวม64'!Print_Area</vt:lpstr>
      <vt:lpstr>'กสส. ภาพรวม64'!Print_Titles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ning</dc:creator>
  <cp:lastModifiedBy>เอชพีนะ</cp:lastModifiedBy>
  <cp:lastPrinted>2021-06-09T04:30:04Z</cp:lastPrinted>
  <dcterms:created xsi:type="dcterms:W3CDTF">2021-01-09T07:42:59Z</dcterms:created>
  <dcterms:modified xsi:type="dcterms:W3CDTF">2021-06-09T07:30:42Z</dcterms:modified>
</cp:coreProperties>
</file>