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isk D จิตรฤดี\เงินนอกงบประมาณ\สกสว\โอนขายบิล 2564\โอนงวดที่ 2 ครั้งที่ 1\"/>
    </mc:Choice>
  </mc:AlternateContent>
  <bookViews>
    <workbookView xWindow="-120" yWindow="-120" windowWidth="19440" windowHeight="15000" tabRatio="605" activeTab="1"/>
  </bookViews>
  <sheets>
    <sheet name="สสช. ภาพรวม64" sheetId="1" r:id="rId1"/>
    <sheet name="สรุป สสช." sheetId="9" r:id="rId2"/>
    <sheet name="โอนงวด2" sheetId="14" r:id="rId3"/>
    <sheet name="โครงการ1" sheetId="3" r:id="rId4"/>
    <sheet name="โครงการ2" sheetId="4" r:id="rId5"/>
    <sheet name="โครงการ3" sheetId="5" r:id="rId6"/>
    <sheet name="โครงการ4" sheetId="6" r:id="rId7"/>
    <sheet name="โครงการ5" sheetId="7" r:id="rId8"/>
    <sheet name="รวม 5 โครงการ" sheetId="8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_____________________ddd11" localSheetId="2">#REF!</definedName>
    <definedName name="______________________ddd11">#REF!</definedName>
    <definedName name="______________________ddd15" localSheetId="2">#REF!</definedName>
    <definedName name="______________________ddd15">#REF!</definedName>
    <definedName name="______________________ddd6" localSheetId="2">#REF!</definedName>
    <definedName name="______________________ddd6">#REF!</definedName>
    <definedName name="_____________________ddd11" localSheetId="2">#REF!</definedName>
    <definedName name="_____________________ddd11">#REF!</definedName>
    <definedName name="_____________________ddd12" localSheetId="2">#REF!</definedName>
    <definedName name="_____________________ddd12">#REF!</definedName>
    <definedName name="_____________________ddd15" localSheetId="2">#REF!</definedName>
    <definedName name="_____________________ddd15">#REF!</definedName>
    <definedName name="_____________________ddd6" localSheetId="2">#REF!</definedName>
    <definedName name="_____________________ddd6">#REF!</definedName>
    <definedName name="____________________ddd1" localSheetId="2">#REF!</definedName>
    <definedName name="____________________ddd1">#REF!</definedName>
    <definedName name="____________________ddd10" localSheetId="2">#REF!</definedName>
    <definedName name="____________________ddd10">#REF!</definedName>
    <definedName name="____________________ddd11" localSheetId="2">#REF!</definedName>
    <definedName name="____________________ddd11">#REF!</definedName>
    <definedName name="____________________ddd12" localSheetId="2">#REF!</definedName>
    <definedName name="____________________ddd12">#REF!</definedName>
    <definedName name="____________________ddd15" localSheetId="2">#REF!</definedName>
    <definedName name="____________________ddd15">#REF!</definedName>
    <definedName name="____________________ddd2" localSheetId="2">#REF!</definedName>
    <definedName name="____________________ddd2">#REF!</definedName>
    <definedName name="____________________ddd22" localSheetId="2">#REF!</definedName>
    <definedName name="____________________ddd22">#REF!</definedName>
    <definedName name="____________________ddd23" localSheetId="2">#REF!</definedName>
    <definedName name="____________________ddd23">#REF!</definedName>
    <definedName name="____________________ddd3" localSheetId="2">#REF!</definedName>
    <definedName name="____________________ddd3">#REF!</definedName>
    <definedName name="____________________ddd5" localSheetId="2">#REF!</definedName>
    <definedName name="____________________ddd5">#REF!</definedName>
    <definedName name="____________________ddd6" localSheetId="2">#REF!</definedName>
    <definedName name="____________________ddd6">#REF!</definedName>
    <definedName name="____________________ddd8" localSheetId="2">#REF!</definedName>
    <definedName name="____________________ddd8">#REF!</definedName>
    <definedName name="____________________ddd9" localSheetId="2">#REF!</definedName>
    <definedName name="____________________ddd9">#REF!</definedName>
    <definedName name="____________________end001" localSheetId="2">#REF!</definedName>
    <definedName name="____________________end001">#REF!</definedName>
    <definedName name="____________________end01" localSheetId="2">#REF!</definedName>
    <definedName name="____________________end01">#REF!</definedName>
    <definedName name="___________________ddd1" localSheetId="2">#REF!</definedName>
    <definedName name="___________________ddd1">#REF!</definedName>
    <definedName name="___________________ddd10" localSheetId="2">#REF!</definedName>
    <definedName name="___________________ddd10">#REF!</definedName>
    <definedName name="___________________ddd11" localSheetId="2">#REF!</definedName>
    <definedName name="___________________ddd11">#REF!</definedName>
    <definedName name="___________________ddd12" localSheetId="2">#REF!</definedName>
    <definedName name="___________________ddd12">#REF!</definedName>
    <definedName name="___________________ddd15" localSheetId="2">#REF!</definedName>
    <definedName name="___________________ddd15">#REF!</definedName>
    <definedName name="___________________ddd2" localSheetId="2">#REF!</definedName>
    <definedName name="___________________ddd2">#REF!</definedName>
    <definedName name="___________________ddd22" localSheetId="2">#REF!</definedName>
    <definedName name="___________________ddd22">#REF!</definedName>
    <definedName name="___________________ddd23" localSheetId="2">#REF!</definedName>
    <definedName name="___________________ddd23">#REF!</definedName>
    <definedName name="___________________ddd3" localSheetId="2">#REF!</definedName>
    <definedName name="___________________ddd3">#REF!</definedName>
    <definedName name="___________________ddd5" localSheetId="2">#REF!</definedName>
    <definedName name="___________________ddd5">#REF!</definedName>
    <definedName name="___________________ddd6" localSheetId="2">#REF!</definedName>
    <definedName name="___________________ddd6">#REF!</definedName>
    <definedName name="___________________ddd8" localSheetId="2">#REF!</definedName>
    <definedName name="___________________ddd8">#REF!</definedName>
    <definedName name="___________________ddd9" localSheetId="2">#REF!</definedName>
    <definedName name="___________________ddd9">#REF!</definedName>
    <definedName name="___________________end001" localSheetId="2">#REF!</definedName>
    <definedName name="___________________end001">#REF!</definedName>
    <definedName name="___________________end01" localSheetId="2">#REF!</definedName>
    <definedName name="___________________end01">#REF!</definedName>
    <definedName name="__________________ddd1" localSheetId="2">#REF!</definedName>
    <definedName name="__________________ddd1">#REF!</definedName>
    <definedName name="__________________ddd10" localSheetId="2">#REF!</definedName>
    <definedName name="__________________ddd10">#REF!</definedName>
    <definedName name="__________________ddd11" localSheetId="2">#REF!</definedName>
    <definedName name="__________________ddd11">#REF!</definedName>
    <definedName name="__________________ddd12" localSheetId="2">#REF!</definedName>
    <definedName name="__________________ddd12">#REF!</definedName>
    <definedName name="__________________ddd15" localSheetId="2">#REF!</definedName>
    <definedName name="__________________ddd15">#REF!</definedName>
    <definedName name="__________________ddd2" localSheetId="2">#REF!</definedName>
    <definedName name="__________________ddd2">#REF!</definedName>
    <definedName name="__________________ddd22" localSheetId="2">#REF!</definedName>
    <definedName name="__________________ddd22">#REF!</definedName>
    <definedName name="__________________ddd23" localSheetId="2">#REF!</definedName>
    <definedName name="__________________ddd23">#REF!</definedName>
    <definedName name="__________________ddd3" localSheetId="2">#REF!</definedName>
    <definedName name="__________________ddd3">#REF!</definedName>
    <definedName name="__________________ddd5" localSheetId="2">#REF!</definedName>
    <definedName name="__________________ddd5">#REF!</definedName>
    <definedName name="__________________ddd6" localSheetId="2">#REF!</definedName>
    <definedName name="__________________ddd6">#REF!</definedName>
    <definedName name="__________________ddd8" localSheetId="2">#REF!</definedName>
    <definedName name="__________________ddd8">#REF!</definedName>
    <definedName name="__________________ddd9" localSheetId="2">#REF!</definedName>
    <definedName name="__________________ddd9">#REF!</definedName>
    <definedName name="__________________end001" localSheetId="2">#REF!</definedName>
    <definedName name="__________________end001">#REF!</definedName>
    <definedName name="__________________end01" localSheetId="2">#REF!</definedName>
    <definedName name="__________________end01">#REF!</definedName>
    <definedName name="_________________ddd1" localSheetId="2">#REF!</definedName>
    <definedName name="_________________ddd1">#REF!</definedName>
    <definedName name="_________________ddd10" localSheetId="2">#REF!</definedName>
    <definedName name="_________________ddd10">#REF!</definedName>
    <definedName name="_________________ddd11" localSheetId="2">#REF!</definedName>
    <definedName name="_________________ddd11">#REF!</definedName>
    <definedName name="_________________ddd12" localSheetId="2">#REF!</definedName>
    <definedName name="_________________ddd12">#REF!</definedName>
    <definedName name="_________________ddd15" localSheetId="2">#REF!</definedName>
    <definedName name="_________________ddd15">#REF!</definedName>
    <definedName name="_________________ddd2" localSheetId="2">#REF!</definedName>
    <definedName name="_________________ddd2">#REF!</definedName>
    <definedName name="_________________ddd22" localSheetId="2">#REF!</definedName>
    <definedName name="_________________ddd22">#REF!</definedName>
    <definedName name="_________________ddd23" localSheetId="2">#REF!</definedName>
    <definedName name="_________________ddd23">#REF!</definedName>
    <definedName name="_________________ddd3" localSheetId="2">#REF!</definedName>
    <definedName name="_________________ddd3">#REF!</definedName>
    <definedName name="_________________ddd5" localSheetId="2">#REF!</definedName>
    <definedName name="_________________ddd5">#REF!</definedName>
    <definedName name="_________________ddd6" localSheetId="2">#REF!</definedName>
    <definedName name="_________________ddd6">#REF!</definedName>
    <definedName name="_________________ddd8" localSheetId="2">#REF!</definedName>
    <definedName name="_________________ddd8">#REF!</definedName>
    <definedName name="_________________ddd9" localSheetId="2">#REF!</definedName>
    <definedName name="_________________ddd9">#REF!</definedName>
    <definedName name="_________________end001" localSheetId="2">#REF!</definedName>
    <definedName name="_________________end001">#REF!</definedName>
    <definedName name="_________________end01" localSheetId="2">#REF!</definedName>
    <definedName name="_________________end01">#REF!</definedName>
    <definedName name="________________ddd1" localSheetId="2">#REF!</definedName>
    <definedName name="________________ddd1">#REF!</definedName>
    <definedName name="________________ddd10" localSheetId="2">#REF!</definedName>
    <definedName name="________________ddd10">#REF!</definedName>
    <definedName name="________________ddd11" localSheetId="2">#REF!</definedName>
    <definedName name="________________ddd11">#REF!</definedName>
    <definedName name="________________ddd12" localSheetId="2">#REF!</definedName>
    <definedName name="________________ddd12">#REF!</definedName>
    <definedName name="________________ddd15" localSheetId="2">#REF!</definedName>
    <definedName name="________________ddd15">#REF!</definedName>
    <definedName name="________________ddd2" localSheetId="2">#REF!</definedName>
    <definedName name="________________ddd2">#REF!</definedName>
    <definedName name="________________ddd22" localSheetId="2">#REF!</definedName>
    <definedName name="________________ddd22">#REF!</definedName>
    <definedName name="________________ddd23" localSheetId="2">#REF!</definedName>
    <definedName name="________________ddd23">#REF!</definedName>
    <definedName name="________________ddd3" localSheetId="2">#REF!</definedName>
    <definedName name="________________ddd3">#REF!</definedName>
    <definedName name="________________ddd5" localSheetId="2">#REF!</definedName>
    <definedName name="________________ddd5">#REF!</definedName>
    <definedName name="________________ddd6" localSheetId="2">#REF!</definedName>
    <definedName name="________________ddd6">#REF!</definedName>
    <definedName name="________________ddd8" localSheetId="2">#REF!</definedName>
    <definedName name="________________ddd8">#REF!</definedName>
    <definedName name="________________ddd9" localSheetId="2">#REF!</definedName>
    <definedName name="________________ddd9">#REF!</definedName>
    <definedName name="________________end001" localSheetId="2">#REF!</definedName>
    <definedName name="________________end001">#REF!</definedName>
    <definedName name="________________end01" localSheetId="2">#REF!</definedName>
    <definedName name="________________end01">#REF!</definedName>
    <definedName name="_______________ddd1" localSheetId="2">#REF!</definedName>
    <definedName name="_______________ddd1">#REF!</definedName>
    <definedName name="_______________ddd10" localSheetId="2">#REF!</definedName>
    <definedName name="_______________ddd10">#REF!</definedName>
    <definedName name="_______________ddd11" localSheetId="2">#REF!</definedName>
    <definedName name="_______________ddd11">#REF!</definedName>
    <definedName name="_______________ddd12" localSheetId="2">#REF!</definedName>
    <definedName name="_______________ddd12">#REF!</definedName>
    <definedName name="_______________ddd15" localSheetId="2">#REF!</definedName>
    <definedName name="_______________ddd15">#REF!</definedName>
    <definedName name="_______________ddd2" localSheetId="2">#REF!</definedName>
    <definedName name="_______________ddd2">#REF!</definedName>
    <definedName name="_______________ddd22" localSheetId="2">#REF!</definedName>
    <definedName name="_______________ddd22">#REF!</definedName>
    <definedName name="_______________ddd23" localSheetId="2">#REF!</definedName>
    <definedName name="_______________ddd23">#REF!</definedName>
    <definedName name="_______________ddd3" localSheetId="2">#REF!</definedName>
    <definedName name="_______________ddd3">#REF!</definedName>
    <definedName name="_______________ddd5" localSheetId="2">#REF!</definedName>
    <definedName name="_______________ddd5">#REF!</definedName>
    <definedName name="_______________ddd6" localSheetId="2">#REF!</definedName>
    <definedName name="_______________ddd6">#REF!</definedName>
    <definedName name="_______________ddd8" localSheetId="2">#REF!</definedName>
    <definedName name="_______________ddd8">#REF!</definedName>
    <definedName name="_______________ddd9" localSheetId="2">#REF!</definedName>
    <definedName name="_______________ddd9">#REF!</definedName>
    <definedName name="_______________end001" localSheetId="2">#REF!</definedName>
    <definedName name="_______________end001">#REF!</definedName>
    <definedName name="_______________end01" localSheetId="2">#REF!</definedName>
    <definedName name="_______________end01">#REF!</definedName>
    <definedName name="______________ddd1" localSheetId="2">#REF!</definedName>
    <definedName name="______________ddd1">#REF!</definedName>
    <definedName name="______________ddd10" localSheetId="2">#REF!</definedName>
    <definedName name="______________ddd10">#REF!</definedName>
    <definedName name="______________ddd11" localSheetId="2">#REF!</definedName>
    <definedName name="______________ddd11">#REF!</definedName>
    <definedName name="______________ddd12" localSheetId="2">#REF!</definedName>
    <definedName name="______________ddd12">#REF!</definedName>
    <definedName name="______________ddd15" localSheetId="2">#REF!</definedName>
    <definedName name="______________ddd15">#REF!</definedName>
    <definedName name="______________ddd2" localSheetId="2">#REF!</definedName>
    <definedName name="______________ddd2">#REF!</definedName>
    <definedName name="______________ddd22" localSheetId="2">#REF!</definedName>
    <definedName name="______________ddd22">#REF!</definedName>
    <definedName name="______________ddd23" localSheetId="2">#REF!</definedName>
    <definedName name="______________ddd23">#REF!</definedName>
    <definedName name="______________ddd3" localSheetId="2">#REF!</definedName>
    <definedName name="______________ddd3">#REF!</definedName>
    <definedName name="______________ddd5" localSheetId="2">#REF!</definedName>
    <definedName name="______________ddd5">#REF!</definedName>
    <definedName name="______________ddd6" localSheetId="2">#REF!</definedName>
    <definedName name="______________ddd6">#REF!</definedName>
    <definedName name="______________ddd8" localSheetId="2">#REF!</definedName>
    <definedName name="______________ddd8">#REF!</definedName>
    <definedName name="______________ddd9" localSheetId="2">#REF!</definedName>
    <definedName name="______________ddd9">#REF!</definedName>
    <definedName name="______________end001" localSheetId="2">#REF!</definedName>
    <definedName name="______________end001">#REF!</definedName>
    <definedName name="______________end01" localSheetId="2">#REF!</definedName>
    <definedName name="______________end01">#REF!</definedName>
    <definedName name="_____________ddd1" localSheetId="2">#REF!</definedName>
    <definedName name="_____________ddd1">#REF!</definedName>
    <definedName name="_____________ddd10" localSheetId="2">#REF!</definedName>
    <definedName name="_____________ddd10">#REF!</definedName>
    <definedName name="_____________ddd11" localSheetId="2">#REF!</definedName>
    <definedName name="_____________ddd11">#REF!</definedName>
    <definedName name="_____________ddd12" localSheetId="2">#REF!</definedName>
    <definedName name="_____________ddd12">#REF!</definedName>
    <definedName name="_____________ddd15" localSheetId="2">#REF!</definedName>
    <definedName name="_____________ddd15">#REF!</definedName>
    <definedName name="_____________ddd2" localSheetId="2">#REF!</definedName>
    <definedName name="_____________ddd2">#REF!</definedName>
    <definedName name="_____________ddd22" localSheetId="2">#REF!</definedName>
    <definedName name="_____________ddd22">#REF!</definedName>
    <definedName name="_____________ddd23" localSheetId="2">#REF!</definedName>
    <definedName name="_____________ddd23">#REF!</definedName>
    <definedName name="_____________ddd3" localSheetId="2">#REF!</definedName>
    <definedName name="_____________ddd3">#REF!</definedName>
    <definedName name="_____________ddd5" localSheetId="2">#REF!</definedName>
    <definedName name="_____________ddd5">#REF!</definedName>
    <definedName name="_____________ddd6" localSheetId="2">#REF!</definedName>
    <definedName name="_____________ddd6">#REF!</definedName>
    <definedName name="_____________ddd8" localSheetId="2">#REF!</definedName>
    <definedName name="_____________ddd8">#REF!</definedName>
    <definedName name="_____________ddd9" localSheetId="2">#REF!</definedName>
    <definedName name="_____________ddd9">#REF!</definedName>
    <definedName name="_____________end001" localSheetId="2">#REF!</definedName>
    <definedName name="_____________end001">#REF!</definedName>
    <definedName name="_____________end01" localSheetId="2">#REF!</definedName>
    <definedName name="_____________end01">#REF!</definedName>
    <definedName name="____________ddd1" localSheetId="2">#REF!</definedName>
    <definedName name="____________ddd1">#REF!</definedName>
    <definedName name="____________ddd10" localSheetId="2">#REF!</definedName>
    <definedName name="____________ddd10">#REF!</definedName>
    <definedName name="____________ddd11" localSheetId="2">#REF!</definedName>
    <definedName name="____________ddd11">#REF!</definedName>
    <definedName name="____________ddd12" localSheetId="2">#REF!</definedName>
    <definedName name="____________ddd12">#REF!</definedName>
    <definedName name="____________ddd15" localSheetId="2">#REF!</definedName>
    <definedName name="____________ddd15">#REF!</definedName>
    <definedName name="____________ddd2" localSheetId="2">#REF!</definedName>
    <definedName name="____________ddd2">#REF!</definedName>
    <definedName name="____________ddd22" localSheetId="2">#REF!</definedName>
    <definedName name="____________ddd22">#REF!</definedName>
    <definedName name="____________ddd23" localSheetId="2">#REF!</definedName>
    <definedName name="____________ddd23">#REF!</definedName>
    <definedName name="____________ddd3" localSheetId="2">#REF!</definedName>
    <definedName name="____________ddd3">#REF!</definedName>
    <definedName name="____________ddd5" localSheetId="2">#REF!</definedName>
    <definedName name="____________ddd5">#REF!</definedName>
    <definedName name="____________ddd6" localSheetId="2">#REF!</definedName>
    <definedName name="____________ddd6">#REF!</definedName>
    <definedName name="____________ddd8" localSheetId="2">#REF!</definedName>
    <definedName name="____________ddd8">#REF!</definedName>
    <definedName name="____________ddd9" localSheetId="2">#REF!</definedName>
    <definedName name="____________ddd9">#REF!</definedName>
    <definedName name="____________end001" localSheetId="2">#REF!</definedName>
    <definedName name="____________end001">#REF!</definedName>
    <definedName name="____________end01" localSheetId="2">#REF!</definedName>
    <definedName name="____________end01">#REF!</definedName>
    <definedName name="___________ddd1" localSheetId="2">#REF!</definedName>
    <definedName name="___________ddd1">#REF!</definedName>
    <definedName name="___________ddd10" localSheetId="2">#REF!</definedName>
    <definedName name="___________ddd10">#REF!</definedName>
    <definedName name="___________ddd11" localSheetId="2">#REF!</definedName>
    <definedName name="___________ddd11">#REF!</definedName>
    <definedName name="___________ddd12" localSheetId="2">#REF!</definedName>
    <definedName name="___________ddd12">#REF!</definedName>
    <definedName name="___________ddd15" localSheetId="2">#REF!</definedName>
    <definedName name="___________ddd15">#REF!</definedName>
    <definedName name="___________ddd2" localSheetId="2">#REF!</definedName>
    <definedName name="___________ddd2">#REF!</definedName>
    <definedName name="___________ddd22" localSheetId="2">#REF!</definedName>
    <definedName name="___________ddd22">#REF!</definedName>
    <definedName name="___________ddd23" localSheetId="2">#REF!</definedName>
    <definedName name="___________ddd23">#REF!</definedName>
    <definedName name="___________ddd3" localSheetId="2">#REF!</definedName>
    <definedName name="___________ddd3">#REF!</definedName>
    <definedName name="___________ddd5" localSheetId="2">#REF!</definedName>
    <definedName name="___________ddd5">#REF!</definedName>
    <definedName name="___________ddd6" localSheetId="2">#REF!</definedName>
    <definedName name="___________ddd6">#REF!</definedName>
    <definedName name="___________ddd8" localSheetId="2">#REF!</definedName>
    <definedName name="___________ddd8">#REF!</definedName>
    <definedName name="___________ddd9" localSheetId="2">#REF!</definedName>
    <definedName name="___________ddd9">#REF!</definedName>
    <definedName name="___________end001" localSheetId="2">#REF!</definedName>
    <definedName name="___________end001">#REF!</definedName>
    <definedName name="___________end01" localSheetId="2">#REF!</definedName>
    <definedName name="___________end01">#REF!</definedName>
    <definedName name="__________ddd1" localSheetId="2">#REF!</definedName>
    <definedName name="__________ddd1">#REF!</definedName>
    <definedName name="__________ddd10" localSheetId="2">#REF!</definedName>
    <definedName name="__________ddd10">#REF!</definedName>
    <definedName name="__________ddd11" localSheetId="2">#REF!</definedName>
    <definedName name="__________ddd11">#REF!</definedName>
    <definedName name="__________ddd12" localSheetId="2">#REF!</definedName>
    <definedName name="__________ddd12">#REF!</definedName>
    <definedName name="__________ddd15" localSheetId="2">#REF!</definedName>
    <definedName name="__________ddd15">#REF!</definedName>
    <definedName name="__________ddd2" localSheetId="2">#REF!</definedName>
    <definedName name="__________ddd2">#REF!</definedName>
    <definedName name="__________ddd22" localSheetId="2">#REF!</definedName>
    <definedName name="__________ddd22">#REF!</definedName>
    <definedName name="__________ddd23" localSheetId="2">#REF!</definedName>
    <definedName name="__________ddd23">#REF!</definedName>
    <definedName name="__________ddd3" localSheetId="2">#REF!</definedName>
    <definedName name="__________ddd3">#REF!</definedName>
    <definedName name="__________ddd5" localSheetId="2">#REF!</definedName>
    <definedName name="__________ddd5">#REF!</definedName>
    <definedName name="__________ddd6" localSheetId="2">#REF!</definedName>
    <definedName name="__________ddd6">#REF!</definedName>
    <definedName name="__________ddd8" localSheetId="2">#REF!</definedName>
    <definedName name="__________ddd8">#REF!</definedName>
    <definedName name="__________ddd9" localSheetId="2">#REF!</definedName>
    <definedName name="__________ddd9">#REF!</definedName>
    <definedName name="__________end001" localSheetId="2">#REF!</definedName>
    <definedName name="__________end001">#REF!</definedName>
    <definedName name="__________end01" localSheetId="2">#REF!</definedName>
    <definedName name="__________end01">#REF!</definedName>
    <definedName name="_________ddd1" localSheetId="2">#REF!</definedName>
    <definedName name="_________ddd1">#REF!</definedName>
    <definedName name="_________ddd10" localSheetId="2">#REF!</definedName>
    <definedName name="_________ddd10">#REF!</definedName>
    <definedName name="_________ddd11" localSheetId="2">#REF!</definedName>
    <definedName name="_________ddd11">#REF!</definedName>
    <definedName name="_________ddd12" localSheetId="2">#REF!</definedName>
    <definedName name="_________ddd12">#REF!</definedName>
    <definedName name="_________ddd15" localSheetId="2">#REF!</definedName>
    <definedName name="_________ddd15">#REF!</definedName>
    <definedName name="_________ddd2" localSheetId="2">#REF!</definedName>
    <definedName name="_________ddd2">#REF!</definedName>
    <definedName name="_________ddd22" localSheetId="2">#REF!</definedName>
    <definedName name="_________ddd22">#REF!</definedName>
    <definedName name="_________ddd23" localSheetId="2">#REF!</definedName>
    <definedName name="_________ddd23">#REF!</definedName>
    <definedName name="_________ddd3" localSheetId="2">#REF!</definedName>
    <definedName name="_________ddd3">#REF!</definedName>
    <definedName name="_________ddd5" localSheetId="2">#REF!</definedName>
    <definedName name="_________ddd5">#REF!</definedName>
    <definedName name="_________ddd6" localSheetId="2">#REF!</definedName>
    <definedName name="_________ddd6">#REF!</definedName>
    <definedName name="_________ddd8" localSheetId="2">#REF!</definedName>
    <definedName name="_________ddd8">#REF!</definedName>
    <definedName name="_________ddd9" localSheetId="2">#REF!</definedName>
    <definedName name="_________ddd9">#REF!</definedName>
    <definedName name="_________end001" localSheetId="2">#REF!</definedName>
    <definedName name="_________end001">#REF!</definedName>
    <definedName name="_________end01" localSheetId="2">#REF!</definedName>
    <definedName name="_________end01">#REF!</definedName>
    <definedName name="________ddd1" localSheetId="2">#REF!</definedName>
    <definedName name="________ddd1">#REF!</definedName>
    <definedName name="________ddd10" localSheetId="2">#REF!</definedName>
    <definedName name="________ddd10">#REF!</definedName>
    <definedName name="________ddd11" localSheetId="2">#REF!</definedName>
    <definedName name="________ddd11">#REF!</definedName>
    <definedName name="________ddd12" localSheetId="2">#REF!</definedName>
    <definedName name="________ddd12">#REF!</definedName>
    <definedName name="________ddd15" localSheetId="2">#REF!</definedName>
    <definedName name="________ddd15">#REF!</definedName>
    <definedName name="________ddd2" localSheetId="2">#REF!</definedName>
    <definedName name="________ddd2">#REF!</definedName>
    <definedName name="________ddd22" localSheetId="2">#REF!</definedName>
    <definedName name="________ddd22">#REF!</definedName>
    <definedName name="________ddd23" localSheetId="2">#REF!</definedName>
    <definedName name="________ddd23">#REF!</definedName>
    <definedName name="________ddd3" localSheetId="2">#REF!</definedName>
    <definedName name="________ddd3">#REF!</definedName>
    <definedName name="________ddd5" localSheetId="2">#REF!</definedName>
    <definedName name="________ddd5">#REF!</definedName>
    <definedName name="________ddd6" localSheetId="2">#REF!</definedName>
    <definedName name="________ddd6">#REF!</definedName>
    <definedName name="________ddd8" localSheetId="2">#REF!</definedName>
    <definedName name="________ddd8">#REF!</definedName>
    <definedName name="________ddd9" localSheetId="2">#REF!</definedName>
    <definedName name="________ddd9">#REF!</definedName>
    <definedName name="________end001" localSheetId="2">#REF!</definedName>
    <definedName name="________end001">#REF!</definedName>
    <definedName name="________end01" localSheetId="2">#REF!</definedName>
    <definedName name="________end01">#REF!</definedName>
    <definedName name="_______ddd1" localSheetId="2">#REF!</definedName>
    <definedName name="_______ddd1">#REF!</definedName>
    <definedName name="_______ddd10" localSheetId="2">#REF!</definedName>
    <definedName name="_______ddd10">#REF!</definedName>
    <definedName name="_______ddd11" localSheetId="2">#REF!</definedName>
    <definedName name="_______ddd11">#REF!</definedName>
    <definedName name="_______ddd12" localSheetId="2">#REF!</definedName>
    <definedName name="_______ddd12">#REF!</definedName>
    <definedName name="_______ddd15" localSheetId="2">#REF!</definedName>
    <definedName name="_______ddd15">#REF!</definedName>
    <definedName name="_______ddd2" localSheetId="2">#REF!</definedName>
    <definedName name="_______ddd2">#REF!</definedName>
    <definedName name="_______ddd22" localSheetId="2">#REF!</definedName>
    <definedName name="_______ddd22">#REF!</definedName>
    <definedName name="_______ddd23" localSheetId="2">#REF!</definedName>
    <definedName name="_______ddd23">#REF!</definedName>
    <definedName name="_______ddd3" localSheetId="2">#REF!</definedName>
    <definedName name="_______ddd3">#REF!</definedName>
    <definedName name="_______ddd5" localSheetId="2">#REF!</definedName>
    <definedName name="_______ddd5">#REF!</definedName>
    <definedName name="_______ddd6" localSheetId="2">#REF!</definedName>
    <definedName name="_______ddd6">#REF!</definedName>
    <definedName name="_______ddd8" localSheetId="2">#REF!</definedName>
    <definedName name="_______ddd8">#REF!</definedName>
    <definedName name="_______ddd9" localSheetId="2">#REF!</definedName>
    <definedName name="_______ddd9">#REF!</definedName>
    <definedName name="_______end001" localSheetId="2">#REF!</definedName>
    <definedName name="_______end001">#REF!</definedName>
    <definedName name="_______end01" localSheetId="2">#REF!</definedName>
    <definedName name="_______end01">#REF!</definedName>
    <definedName name="______ddd1" localSheetId="2">#REF!</definedName>
    <definedName name="______ddd1">#REF!</definedName>
    <definedName name="______ddd10" localSheetId="2">#REF!</definedName>
    <definedName name="______ddd10">#REF!</definedName>
    <definedName name="______ddd11" localSheetId="2">#REF!</definedName>
    <definedName name="______ddd11">#REF!</definedName>
    <definedName name="______ddd12" localSheetId="2">#REF!</definedName>
    <definedName name="______ddd12">#REF!</definedName>
    <definedName name="______ddd15" localSheetId="2">#REF!</definedName>
    <definedName name="______ddd15">#REF!</definedName>
    <definedName name="______ddd2" localSheetId="2">#REF!</definedName>
    <definedName name="______ddd2">#REF!</definedName>
    <definedName name="______ddd22" localSheetId="2">#REF!</definedName>
    <definedName name="______ddd22">#REF!</definedName>
    <definedName name="______ddd23" localSheetId="2">#REF!</definedName>
    <definedName name="______ddd23">#REF!</definedName>
    <definedName name="______ddd3" localSheetId="2">#REF!</definedName>
    <definedName name="______ddd3">#REF!</definedName>
    <definedName name="______ddd5" localSheetId="2">#REF!</definedName>
    <definedName name="______ddd5">#REF!</definedName>
    <definedName name="______ddd6" localSheetId="2">#REF!</definedName>
    <definedName name="______ddd6">#REF!</definedName>
    <definedName name="______ddd8" localSheetId="2">#REF!</definedName>
    <definedName name="______ddd8">#REF!</definedName>
    <definedName name="______ddd9" localSheetId="2">#REF!</definedName>
    <definedName name="______ddd9">#REF!</definedName>
    <definedName name="______end001" localSheetId="2">#REF!</definedName>
    <definedName name="______end001">#REF!</definedName>
    <definedName name="______end01" localSheetId="2">#REF!</definedName>
    <definedName name="______end01">#REF!</definedName>
    <definedName name="_____ddd1" localSheetId="0">#N/A</definedName>
    <definedName name="_____ddd1">#N/A</definedName>
    <definedName name="_____ddd10" localSheetId="0">#N/A</definedName>
    <definedName name="_____ddd10" localSheetId="2">#REF!</definedName>
    <definedName name="_____ddd10">#REF!</definedName>
    <definedName name="_____ddd11" localSheetId="0">#N/A</definedName>
    <definedName name="_____ddd11" localSheetId="2">#REF!</definedName>
    <definedName name="_____ddd11">#REF!</definedName>
    <definedName name="_____ddd12" localSheetId="2">#REF!</definedName>
    <definedName name="_____ddd12">#REF!</definedName>
    <definedName name="_____ddd15" localSheetId="0">#N/A</definedName>
    <definedName name="_____ddd15" localSheetId="2">#REF!</definedName>
    <definedName name="_____ddd15">#REF!</definedName>
    <definedName name="_____ddd2" localSheetId="0">#N/A</definedName>
    <definedName name="_____ddd2" localSheetId="2">#REF!</definedName>
    <definedName name="_____ddd2">#REF!</definedName>
    <definedName name="_____ddd22" localSheetId="0">#N/A</definedName>
    <definedName name="_____ddd22" localSheetId="2">#REF!</definedName>
    <definedName name="_____ddd22">#REF!</definedName>
    <definedName name="_____ddd23" localSheetId="0">#N/A</definedName>
    <definedName name="_____ddd23" localSheetId="2">#REF!</definedName>
    <definedName name="_____ddd23">#REF!</definedName>
    <definedName name="_____ddd3" localSheetId="0">#N/A</definedName>
    <definedName name="_____ddd3" localSheetId="2">#REF!</definedName>
    <definedName name="_____ddd3">#REF!</definedName>
    <definedName name="_____ddd5" localSheetId="0">#N/A</definedName>
    <definedName name="_____ddd5" localSheetId="2">#REF!</definedName>
    <definedName name="_____ddd5">#REF!</definedName>
    <definedName name="_____ddd6" localSheetId="0">#N/A</definedName>
    <definedName name="_____ddd6" localSheetId="2">#REF!</definedName>
    <definedName name="_____ddd6">#REF!</definedName>
    <definedName name="_____ddd8" localSheetId="0">#N/A</definedName>
    <definedName name="_____ddd8" localSheetId="2">#REF!</definedName>
    <definedName name="_____ddd8">#REF!</definedName>
    <definedName name="_____ddd9" localSheetId="0">#N/A</definedName>
    <definedName name="_____ddd9" localSheetId="2">#REF!</definedName>
    <definedName name="_____ddd9">#REF!</definedName>
    <definedName name="_____end001" localSheetId="0">#N/A</definedName>
    <definedName name="_____end001" localSheetId="2">#REF!</definedName>
    <definedName name="_____end001">#REF!</definedName>
    <definedName name="_____end01" localSheetId="0">#N/A</definedName>
    <definedName name="_____end01">#N/A</definedName>
    <definedName name="____ddd1" localSheetId="0">#N/A</definedName>
    <definedName name="____ddd1" localSheetId="2">#REF!</definedName>
    <definedName name="____ddd1">#REF!</definedName>
    <definedName name="____ddd10" localSheetId="0">#N/A</definedName>
    <definedName name="____ddd10" localSheetId="2">#REF!</definedName>
    <definedName name="____ddd10">#REF!</definedName>
    <definedName name="____ddd11" localSheetId="0">#N/A</definedName>
    <definedName name="____ddd11" localSheetId="2">#REF!</definedName>
    <definedName name="____ddd11">#REF!</definedName>
    <definedName name="____ddd12" localSheetId="0">#N/A</definedName>
    <definedName name="____ddd12" localSheetId="2">#REF!</definedName>
    <definedName name="____ddd12">#REF!</definedName>
    <definedName name="____ddd15" localSheetId="0">#N/A</definedName>
    <definedName name="____ddd15" localSheetId="2">#REF!</definedName>
    <definedName name="____ddd15">#REF!</definedName>
    <definedName name="____ddd2" localSheetId="0">#N/A</definedName>
    <definedName name="____ddd2" localSheetId="2">#REF!</definedName>
    <definedName name="____ddd2">#REF!</definedName>
    <definedName name="____ddd22" localSheetId="0">#N/A</definedName>
    <definedName name="____ddd22" localSheetId="2">#REF!</definedName>
    <definedName name="____ddd22">#REF!</definedName>
    <definedName name="____ddd23" localSheetId="0">#N/A</definedName>
    <definedName name="____ddd23" localSheetId="2">#REF!</definedName>
    <definedName name="____ddd23">#REF!</definedName>
    <definedName name="____ddd3" localSheetId="0">#N/A</definedName>
    <definedName name="____ddd3" localSheetId="2">#REF!</definedName>
    <definedName name="____ddd3">#REF!</definedName>
    <definedName name="____ddd5" localSheetId="0">#N/A</definedName>
    <definedName name="____ddd5" localSheetId="2">#REF!</definedName>
    <definedName name="____ddd5">#REF!</definedName>
    <definedName name="____ddd6" localSheetId="0">#N/A</definedName>
    <definedName name="____ddd6" localSheetId="2">#REF!</definedName>
    <definedName name="____ddd6">#REF!</definedName>
    <definedName name="____ddd8" localSheetId="0">#N/A</definedName>
    <definedName name="____ddd8" localSheetId="2">#REF!</definedName>
    <definedName name="____ddd8">#REF!</definedName>
    <definedName name="____ddd9" localSheetId="0">#N/A</definedName>
    <definedName name="____ddd9" localSheetId="2">#REF!</definedName>
    <definedName name="____ddd9">#REF!</definedName>
    <definedName name="____end001" localSheetId="0">#N/A</definedName>
    <definedName name="____end001" localSheetId="2">#REF!</definedName>
    <definedName name="____end001">#REF!</definedName>
    <definedName name="____end01" localSheetId="0">#N/A</definedName>
    <definedName name="____end01" localSheetId="2">#REF!</definedName>
    <definedName name="____end01">#REF!</definedName>
    <definedName name="___AAA01" localSheetId="2">#REF!</definedName>
    <definedName name="___AAA01">#REF!</definedName>
    <definedName name="___ddd1" localSheetId="0">#N/A</definedName>
    <definedName name="___ddd1" localSheetId="2">#REF!</definedName>
    <definedName name="___ddd1">#REF!</definedName>
    <definedName name="___ddd10" localSheetId="0">#N/A</definedName>
    <definedName name="___ddd10" localSheetId="2">#REF!</definedName>
    <definedName name="___ddd10">#REF!</definedName>
    <definedName name="___ddd11" localSheetId="0">#N/A</definedName>
    <definedName name="___ddd11" localSheetId="2">#REF!</definedName>
    <definedName name="___ddd11">#REF!</definedName>
    <definedName name="___ddd12" localSheetId="0">#N/A</definedName>
    <definedName name="___ddd12" localSheetId="2">#REF!</definedName>
    <definedName name="___ddd12">#REF!</definedName>
    <definedName name="___ddd15" localSheetId="0">#N/A</definedName>
    <definedName name="___ddd15" localSheetId="2">#REF!</definedName>
    <definedName name="___ddd15">#REF!</definedName>
    <definedName name="___ddd2" localSheetId="0">#N/A</definedName>
    <definedName name="___ddd2" localSheetId="2">#REF!</definedName>
    <definedName name="___ddd2">#REF!</definedName>
    <definedName name="___ddd22" localSheetId="0">#N/A</definedName>
    <definedName name="___ddd22" localSheetId="2">#REF!</definedName>
    <definedName name="___ddd22">#REF!</definedName>
    <definedName name="___ddd23" localSheetId="0">#N/A</definedName>
    <definedName name="___ddd23" localSheetId="2">#REF!</definedName>
    <definedName name="___ddd23">#REF!</definedName>
    <definedName name="___ddd3" localSheetId="0">#N/A</definedName>
    <definedName name="___ddd3" localSheetId="2">#REF!</definedName>
    <definedName name="___ddd3">#REF!</definedName>
    <definedName name="___ddd5" localSheetId="0">#N/A</definedName>
    <definedName name="___ddd5" localSheetId="2">#REF!</definedName>
    <definedName name="___ddd5">#REF!</definedName>
    <definedName name="___ddd6" localSheetId="0">#N/A</definedName>
    <definedName name="___ddd6" localSheetId="2">#REF!</definedName>
    <definedName name="___ddd6">#REF!</definedName>
    <definedName name="___ddd8" localSheetId="0">#N/A</definedName>
    <definedName name="___ddd8" localSheetId="2">#REF!</definedName>
    <definedName name="___ddd8">#REF!</definedName>
    <definedName name="___ddd9" localSheetId="0">#N/A</definedName>
    <definedName name="___ddd9" localSheetId="2">#REF!</definedName>
    <definedName name="___ddd9">#REF!</definedName>
    <definedName name="___end001" localSheetId="0">#N/A</definedName>
    <definedName name="___end001" localSheetId="2">#REF!</definedName>
    <definedName name="___end001">#REF!</definedName>
    <definedName name="___end01" localSheetId="0">#N/A</definedName>
    <definedName name="___end01" localSheetId="2">#REF!</definedName>
    <definedName name="___end01">#REF!</definedName>
    <definedName name="__AAA01" localSheetId="2">#REF!</definedName>
    <definedName name="__AAA01">#REF!</definedName>
    <definedName name="__ddd1" localSheetId="0">#N/A</definedName>
    <definedName name="__ddd1" localSheetId="2">#REF!</definedName>
    <definedName name="__ddd1">#REF!</definedName>
    <definedName name="__ddd10" localSheetId="0">#N/A</definedName>
    <definedName name="__ddd10" localSheetId="2">#REF!</definedName>
    <definedName name="__ddd10">#REF!</definedName>
    <definedName name="__ddd11" localSheetId="0">#N/A</definedName>
    <definedName name="__ddd11" localSheetId="2">#REF!</definedName>
    <definedName name="__ddd11">#REF!</definedName>
    <definedName name="__ddd12" localSheetId="0">#N/A</definedName>
    <definedName name="__ddd12" localSheetId="2">#REF!</definedName>
    <definedName name="__ddd12">#REF!</definedName>
    <definedName name="__ddd15" localSheetId="0">#N/A</definedName>
    <definedName name="__ddd15" localSheetId="2">#REF!</definedName>
    <definedName name="__ddd15">#REF!</definedName>
    <definedName name="__ddd2" localSheetId="0">#N/A</definedName>
    <definedName name="__ddd2" localSheetId="2">#REF!</definedName>
    <definedName name="__ddd2">#REF!</definedName>
    <definedName name="__ddd22" localSheetId="0">#N/A</definedName>
    <definedName name="__ddd22" localSheetId="2">#REF!</definedName>
    <definedName name="__ddd22">#REF!</definedName>
    <definedName name="__ddd23" localSheetId="0">#N/A</definedName>
    <definedName name="__ddd23" localSheetId="2">#REF!</definedName>
    <definedName name="__ddd23">#REF!</definedName>
    <definedName name="__ddd3" localSheetId="0">#N/A</definedName>
    <definedName name="__ddd3" localSheetId="2">#REF!</definedName>
    <definedName name="__ddd3">#REF!</definedName>
    <definedName name="__ddd5" localSheetId="0">#N/A</definedName>
    <definedName name="__ddd5" localSheetId="2">#REF!</definedName>
    <definedName name="__ddd5">#REF!</definedName>
    <definedName name="__ddd6" localSheetId="0">#N/A</definedName>
    <definedName name="__ddd6" localSheetId="2">#REF!</definedName>
    <definedName name="__ddd6">#REF!</definedName>
    <definedName name="__ddd8" localSheetId="0">#N/A</definedName>
    <definedName name="__ddd8" localSheetId="2">#REF!</definedName>
    <definedName name="__ddd8">#REF!</definedName>
    <definedName name="__ddd9" localSheetId="0">#N/A</definedName>
    <definedName name="__ddd9" localSheetId="2">#REF!</definedName>
    <definedName name="__ddd9">#REF!</definedName>
    <definedName name="__end001" localSheetId="0">#N/A</definedName>
    <definedName name="__end001" localSheetId="2">#REF!</definedName>
    <definedName name="__end001">#REF!</definedName>
    <definedName name="__end01" localSheetId="0">#N/A</definedName>
    <definedName name="__end01" localSheetId="2">#REF!</definedName>
    <definedName name="__end01">#REF!</definedName>
    <definedName name="_AAA01" localSheetId="0">#REF!</definedName>
    <definedName name="_ddd1" localSheetId="0">#N/A</definedName>
    <definedName name="_ddd1" localSheetId="2">#REF!</definedName>
    <definedName name="_ddd1">#REF!</definedName>
    <definedName name="_ddd10" localSheetId="0">#N/A</definedName>
    <definedName name="_ddd10" localSheetId="2">#REF!</definedName>
    <definedName name="_ddd10">#REF!</definedName>
    <definedName name="_ddd11" localSheetId="0">#N/A</definedName>
    <definedName name="_ddd11" localSheetId="2">#REF!</definedName>
    <definedName name="_ddd11">#REF!</definedName>
    <definedName name="_ddd12" localSheetId="0">#N/A</definedName>
    <definedName name="_ddd12" localSheetId="2">#REF!</definedName>
    <definedName name="_ddd12">#REF!</definedName>
    <definedName name="_ddd15" localSheetId="0">#N/A</definedName>
    <definedName name="_ddd15" localSheetId="2">#REF!</definedName>
    <definedName name="_ddd15">#REF!</definedName>
    <definedName name="_ddd2" localSheetId="0">#N/A</definedName>
    <definedName name="_ddd2" localSheetId="2">#REF!</definedName>
    <definedName name="_ddd2">#REF!</definedName>
    <definedName name="_ddd22" localSheetId="0">#N/A</definedName>
    <definedName name="_ddd22" localSheetId="2">#REF!</definedName>
    <definedName name="_ddd22">#REF!</definedName>
    <definedName name="_ddd23" localSheetId="0">#N/A</definedName>
    <definedName name="_ddd23" localSheetId="2">#REF!</definedName>
    <definedName name="_ddd23">#REF!</definedName>
    <definedName name="_ddd3" localSheetId="0">#N/A</definedName>
    <definedName name="_ddd3" localSheetId="2">#REF!</definedName>
    <definedName name="_ddd3">#REF!</definedName>
    <definedName name="_ddd5" localSheetId="0">#N/A</definedName>
    <definedName name="_ddd5" localSheetId="2">#REF!</definedName>
    <definedName name="_ddd5">#REF!</definedName>
    <definedName name="_ddd6" localSheetId="0">#N/A</definedName>
    <definedName name="_ddd6" localSheetId="2">#REF!</definedName>
    <definedName name="_ddd6">#REF!</definedName>
    <definedName name="_ddd8" localSheetId="0">#N/A</definedName>
    <definedName name="_ddd8" localSheetId="2">#REF!</definedName>
    <definedName name="_ddd8">#REF!</definedName>
    <definedName name="_ddd9" localSheetId="0">#N/A</definedName>
    <definedName name="_ddd9" localSheetId="2">#REF!</definedName>
    <definedName name="_ddd9">#REF!</definedName>
    <definedName name="_end001" localSheetId="0">#N/A</definedName>
    <definedName name="_end001" localSheetId="2">#REF!</definedName>
    <definedName name="_end001">#REF!</definedName>
    <definedName name="_end01" localSheetId="0">#N/A</definedName>
    <definedName name="_end01" localSheetId="2">#REF!</definedName>
    <definedName name="_end01">#REF!</definedName>
    <definedName name="A">#N/A</definedName>
    <definedName name="aa" localSheetId="2">[1]Invoice!#REF!</definedName>
    <definedName name="aa">[1]Invoice!#REF!</definedName>
    <definedName name="AAA" localSheetId="0">#N/A</definedName>
    <definedName name="AAA" localSheetId="2">#REF!</definedName>
    <definedName name="AAA">#REF!</definedName>
    <definedName name="AAA0" localSheetId="0">#N/A</definedName>
    <definedName name="AAA0" localSheetId="2">#REF!</definedName>
    <definedName name="AAA0">#REF!</definedName>
    <definedName name="AAA00" localSheetId="0">#N/A</definedName>
    <definedName name="AAA00" localSheetId="2">#REF!</definedName>
    <definedName name="AAA00">#REF!</definedName>
    <definedName name="AAA000" localSheetId="0">#N/A</definedName>
    <definedName name="AAA000" localSheetId="2">#REF!</definedName>
    <definedName name="AAA000">#REF!</definedName>
    <definedName name="aaaa" localSheetId="2">#REF!</definedName>
    <definedName name="aaaa">#REF!</definedName>
    <definedName name="aaaaa" localSheetId="2">#REF!</definedName>
    <definedName name="aaaaa">#REF!</definedName>
    <definedName name="aaaaaa" localSheetId="2">#REF!</definedName>
    <definedName name="aaaaaa">#REF!</definedName>
    <definedName name="aaaaaaa" localSheetId="2">#REF!</definedName>
    <definedName name="aaaaaaa">#REF!</definedName>
    <definedName name="abc" localSheetId="2">#REF!</definedName>
    <definedName name="abc">#REF!</definedName>
    <definedName name="B">#N/A</definedName>
    <definedName name="bbbb" localSheetId="2">#REF!</definedName>
    <definedName name="bbbb">#REF!</definedName>
    <definedName name="ccccc" localSheetId="2">#REF!</definedName>
    <definedName name="ccccc">#REF!</definedName>
    <definedName name="ddd" localSheetId="2">#REF!</definedName>
    <definedName name="ddd">#REF!</definedName>
    <definedName name="dddd" localSheetId="2">#REF!</definedName>
    <definedName name="dddd">#REF!</definedName>
    <definedName name="dddddd" localSheetId="0">#N/A</definedName>
    <definedName name="dddddd" localSheetId="2">#REF!</definedName>
    <definedName name="dddddd">#REF!</definedName>
    <definedName name="dddddddd" localSheetId="2">#REF!</definedName>
    <definedName name="dddddddd">#REF!</definedName>
    <definedName name="ddddddddd" localSheetId="2">[1]Invoice!#REF!</definedName>
    <definedName name="ddddddddd">[1]Invoice!#REF!</definedName>
    <definedName name="dep" localSheetId="0">#N/A</definedName>
    <definedName name="dep" localSheetId="2">#REF!</definedName>
    <definedName name="dep">#REF!</definedName>
    <definedName name="dflt7" localSheetId="0">[1]Invoice!#REF!</definedName>
    <definedName name="dflt7" localSheetId="2">[1]Invoice!#REF!</definedName>
    <definedName name="dflt7">[1]Invoice!#REF!</definedName>
    <definedName name="drop1" localSheetId="0">#N/A</definedName>
    <definedName name="drop1" localSheetId="2">#REF!</definedName>
    <definedName name="drop1">#REF!</definedName>
    <definedName name="end" localSheetId="0">#N/A</definedName>
    <definedName name="end" localSheetId="2">#REF!</definedName>
    <definedName name="end">#REF!</definedName>
    <definedName name="END000" localSheetId="0">#N/A</definedName>
    <definedName name="END000" localSheetId="2">#REF!</definedName>
    <definedName name="END000">#REF!</definedName>
    <definedName name="gd" localSheetId="0">#N/A</definedName>
    <definedName name="gd" localSheetId="2">#REF!</definedName>
    <definedName name="gd">#REF!</definedName>
    <definedName name="gg" localSheetId="2">#REF!</definedName>
    <definedName name="gg">#REF!</definedName>
    <definedName name="ggg" localSheetId="2">#REF!</definedName>
    <definedName name="ggg">#REF!</definedName>
    <definedName name="hhhh" localSheetId="2">#REF!</definedName>
    <definedName name="hhhh">#REF!</definedName>
    <definedName name="hhhhhh" localSheetId="2">#REF!</definedName>
    <definedName name="hhhhhh">#REF!</definedName>
    <definedName name="ict" localSheetId="2">[1]Invoice!#REF!</definedName>
    <definedName name="ict">[1]Invoice!#REF!</definedName>
    <definedName name="iiiiii" localSheetId="0">#N/A</definedName>
    <definedName name="iiiiii" localSheetId="2">#REF!</definedName>
    <definedName name="iiiiii">#REF!</definedName>
    <definedName name="jjjj" localSheetId="2">#REF!</definedName>
    <definedName name="jjjj">#REF!</definedName>
    <definedName name="kkk" localSheetId="0">#REF!</definedName>
    <definedName name="kkk" localSheetId="2">#REF!</definedName>
    <definedName name="kkk">#REF!</definedName>
    <definedName name="lag" localSheetId="0">[2]แบบก.12!#REF!</definedName>
    <definedName name="lag" localSheetId="2">[2]แบบก.12!#REF!</definedName>
    <definedName name="lag">[2]แบบก.12!#REF!</definedName>
    <definedName name="lak" localSheetId="0">[3]แบบก.12!#REF!</definedName>
    <definedName name="lak" localSheetId="2">[3]แบบก.12!#REF!</definedName>
    <definedName name="lak">[3]แบบก.12!#REF!</definedName>
    <definedName name="List_1" localSheetId="2">[4]อาหารสัตว์!#REF!</definedName>
    <definedName name="List_1">[4]อาหารสัตว์!#REF!</definedName>
    <definedName name="List_2" localSheetId="2">[4]อาหารสัตว์!#REF!</definedName>
    <definedName name="List_2">[4]อาหารสัตว์!#REF!</definedName>
    <definedName name="List_3" localSheetId="2">[4]อาหารสัตว์!#REF!</definedName>
    <definedName name="List_3">[4]อาหารสัตว์!#REF!</definedName>
    <definedName name="List_4" localSheetId="2">[4]อาหารสัตว์!#REF!</definedName>
    <definedName name="List_4">[4]อาหารสัตว์!#REF!</definedName>
    <definedName name="_xlnm.Print_Titles" localSheetId="0">'สสช. ภาพรวม64'!$3:$3</definedName>
    <definedName name="qqqq" localSheetId="2">#REF!</definedName>
    <definedName name="qqqq">#REF!</definedName>
    <definedName name="view" localSheetId="0">#N/A</definedName>
    <definedName name="view" localSheetId="2">#REF!</definedName>
    <definedName name="view">#REF!</definedName>
    <definedName name="vsprj" localSheetId="0">#N/A</definedName>
    <definedName name="vsprj" localSheetId="2">#REF!</definedName>
    <definedName name="vsprj">#REF!</definedName>
    <definedName name="vsprj0" localSheetId="0">#N/A</definedName>
    <definedName name="vsprj0" localSheetId="2">#REF!</definedName>
    <definedName name="vsprj0">#REF!</definedName>
    <definedName name="vsprj00" localSheetId="0">#N/A</definedName>
    <definedName name="vsprj00" localSheetId="2">#REF!</definedName>
    <definedName name="vsprj00">#REF!</definedName>
    <definedName name="vsprj000" localSheetId="0">#N/A</definedName>
    <definedName name="vsprj000" localSheetId="2">#REF!</definedName>
    <definedName name="vsprj000">#REF!</definedName>
    <definedName name="ww" localSheetId="2">#REF!</definedName>
    <definedName name="ww">#REF!</definedName>
    <definedName name="www" localSheetId="2">#REF!</definedName>
    <definedName name="www">#REF!</definedName>
    <definedName name="xxxxxxx" localSheetId="2">[1]Invoice!#REF!</definedName>
    <definedName name="xxxxxxx">[1]Invoice!#REF!</definedName>
    <definedName name="zzzzzzzz" localSheetId="2">#REF!</definedName>
    <definedName name="zzzzzzzz">#REF!</definedName>
    <definedName name="เ" localSheetId="0">#N/A</definedName>
    <definedName name="เ" localSheetId="2">#REF!</definedName>
    <definedName name="เ">#REF!</definedName>
    <definedName name="ก.เพิ่มประสิทธิ" localSheetId="2">#REF!</definedName>
    <definedName name="ก.เพิ่มประสิทธิ">#REF!</definedName>
    <definedName name="กกก" localSheetId="0">#N/A</definedName>
    <definedName name="กกก" localSheetId="2">#REF!</definedName>
    <definedName name="กกก">#REF!</definedName>
    <definedName name="กกกกก" localSheetId="0">[1]Invoice!#REF!</definedName>
    <definedName name="กกกกก" localSheetId="2">[1]Invoice!#REF!</definedName>
    <definedName name="กกกกก">[1]Invoice!#REF!</definedName>
    <definedName name="กกกกกก" localSheetId="0">#N/A</definedName>
    <definedName name="กกกกกก" localSheetId="2">#REF!</definedName>
    <definedName name="กกกกกก">#REF!</definedName>
    <definedName name="กผง.1.4แยก" localSheetId="2">#REF!</definedName>
    <definedName name="กผง.1.4แยก">#REF!</definedName>
    <definedName name="กำแพงเพชร" localSheetId="2">#REF!</definedName>
    <definedName name="กำแพงเพชร">#REF!</definedName>
    <definedName name="เก" localSheetId="0">#REF!</definedName>
    <definedName name="เก" localSheetId="2">#REF!</definedName>
    <definedName name="เก">#REF!</definedName>
    <definedName name="คำของบ2558" localSheetId="0">#REF!</definedName>
    <definedName name="คำของบ2558" localSheetId="2">#REF!</definedName>
    <definedName name="คำของบ2558">#REF!</definedName>
    <definedName name="คำชี้แจง3" localSheetId="2">#REF!</definedName>
    <definedName name="คำชี้แจง3">#REF!</definedName>
    <definedName name="โคนมภาพรวม" localSheetId="2">#REF!</definedName>
    <definedName name="โคนมภาพรวม">#REF!</definedName>
    <definedName name="โครงการ" localSheetId="0">#REF!</definedName>
    <definedName name="โครงการ" localSheetId="2">#REF!</definedName>
    <definedName name="โครงการ">#REF!</definedName>
    <definedName name="โครงการพัฒนาเทคโนโลยี" localSheetId="0">#REF!</definedName>
    <definedName name="โครงการพัฒนาเทคโนโลยี" localSheetId="2">#REF!</definedName>
    <definedName name="โครงการพัฒนาเทคโนโลยี">#REF!</definedName>
    <definedName name="ชุดดูแล" localSheetId="0">#REF!</definedName>
    <definedName name="ชุดดูแล" localSheetId="2">#REF!</definedName>
    <definedName name="ชุดดูแล">#REF!</definedName>
    <definedName name="ชุดปรับปรุง" localSheetId="0">#N/A</definedName>
    <definedName name="ชุดปรับปรุง" localSheetId="2">#REF!</definedName>
    <definedName name="ชุดปรับปรุง">#REF!</definedName>
    <definedName name="ดดด" localSheetId="0">#N/A</definedName>
    <definedName name="ดดด" localSheetId="2">#REF!</definedName>
    <definedName name="ดดด">#REF!</definedName>
    <definedName name="ดดดดดด" localSheetId="2">[1]Invoice!#REF!</definedName>
    <definedName name="ดดดดดด">[1]Invoice!#REF!</definedName>
    <definedName name="ด่านฯ" localSheetId="2">#REF!</definedName>
    <definedName name="ด่านฯ">#REF!</definedName>
    <definedName name="น" localSheetId="0">#N/A</definedName>
    <definedName name="น" localSheetId="2">#REF!</definedName>
    <definedName name="น">#REF!</definedName>
    <definedName name="แบบก10ฝึกอบรม" localSheetId="0">[1]Invoice!#REF!</definedName>
    <definedName name="แบบก10ฝึกอบรม" localSheetId="2">[1]Invoice!#REF!</definedName>
    <definedName name="แบบก10ฝึกอบรม">[1]Invoice!#REF!</definedName>
    <definedName name="ผลผลิตสุขภาพสัตว์" localSheetId="0">#N/A</definedName>
    <definedName name="ผลผลิตสุขภาพสัตว์" localSheetId="2">#REF!</definedName>
    <definedName name="ผลผลิตสุขภาพสัตว์">#REF!</definedName>
    <definedName name="เฝ้าระวัง2" localSheetId="0">'สสช. ภาพรวม64'!#REF!</definedName>
    <definedName name="เฝ้าระวัง2" localSheetId="2">'[5]กสส. ภาพรวม64'!#REF!</definedName>
    <definedName name="เฝ้าระวัง2">'[5]กสส. ภาพรวม64'!#REF!</definedName>
    <definedName name="ฟฟฟฟ" localSheetId="2">#REF!</definedName>
    <definedName name="ฟฟฟฟ">#REF!</definedName>
    <definedName name="ฟฟฟฟฟฟฟฟ" localSheetId="2">#REF!</definedName>
    <definedName name="ฟฟฟฟฟฟฟฟ">#REF!</definedName>
    <definedName name="ภาพรวโคนม" localSheetId="2">#REF!</definedName>
    <definedName name="ภาพรวโคนม">#REF!</definedName>
    <definedName name="ย" localSheetId="0">#N/A</definedName>
    <definedName name="ย" localSheetId="2">#REF!</definedName>
    <definedName name="ย">#REF!</definedName>
    <definedName name="สงป.ส่งให้" localSheetId="0">[1]Invoice!#REF!</definedName>
    <definedName name="สงป.ส่งให้" localSheetId="2">[1]Invoice!#REF!</definedName>
    <definedName name="สงป.ส่งให้">[1]Invoice!#REF!</definedName>
    <definedName name="สตส" localSheetId="0">[1]Invoice!#REF!</definedName>
    <definedName name="สตส" localSheetId="2">[1]Invoice!#REF!</definedName>
    <definedName name="สตส">[1]Invoice!#REF!</definedName>
    <definedName name="หลากหลาย" localSheetId="0">#REF!</definedName>
    <definedName name="หลากหลาย" localSheetId="2">#REF!</definedName>
    <definedName name="หลากหลาย">#REF!</definedName>
    <definedName name="ๆๆๆๆๆๆ" localSheetId="2">#REF!</definedName>
    <definedName name="ๆๆๆๆๆๆ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9" l="1"/>
  <c r="G9" i="9"/>
  <c r="E9" i="9"/>
  <c r="H5" i="9"/>
  <c r="I5" i="9" s="1"/>
  <c r="I9" i="9" s="1"/>
  <c r="H6" i="9"/>
  <c r="I6" i="9" s="1"/>
  <c r="H7" i="9"/>
  <c r="I7" i="9" s="1"/>
  <c r="H8" i="9"/>
  <c r="I8" i="9" s="1"/>
  <c r="I4" i="9"/>
  <c r="H4" i="9"/>
  <c r="H9" i="9" s="1"/>
  <c r="I8" i="7"/>
  <c r="D16" i="7"/>
  <c r="G16" i="5"/>
  <c r="P16" i="5"/>
  <c r="L16" i="4"/>
  <c r="P16" i="4"/>
  <c r="E13" i="1"/>
  <c r="F13" i="1"/>
  <c r="B14" i="1"/>
  <c r="B13" i="1" s="1"/>
  <c r="C14" i="1"/>
  <c r="C13" i="1" s="1"/>
  <c r="D14" i="1"/>
  <c r="D13" i="1" s="1"/>
  <c r="E14" i="1"/>
  <c r="F14" i="1"/>
  <c r="R19" i="7"/>
  <c r="N19" i="7"/>
  <c r="J19" i="7"/>
  <c r="F19" i="7"/>
  <c r="R18" i="7"/>
  <c r="N18" i="7"/>
  <c r="N17" i="7" s="1"/>
  <c r="N16" i="7" s="1"/>
  <c r="J18" i="7"/>
  <c r="F18" i="7"/>
  <c r="Q17" i="7"/>
  <c r="Q16" i="7" s="1"/>
  <c r="P17" i="7"/>
  <c r="P16" i="7" s="1"/>
  <c r="O17" i="7"/>
  <c r="O16" i="7" s="1"/>
  <c r="M17" i="7"/>
  <c r="M16" i="7" s="1"/>
  <c r="L17" i="7"/>
  <c r="L16" i="7" s="1"/>
  <c r="K17" i="7"/>
  <c r="K16" i="7" s="1"/>
  <c r="I17" i="7"/>
  <c r="I16" i="7" s="1"/>
  <c r="H17" i="7"/>
  <c r="H16" i="7" s="1"/>
  <c r="G17" i="7"/>
  <c r="G16" i="7" s="1"/>
  <c r="E17" i="7"/>
  <c r="E16" i="7" s="1"/>
  <c r="D17" i="7"/>
  <c r="C17" i="7"/>
  <c r="C16" i="7" s="1"/>
  <c r="R15" i="7"/>
  <c r="N15" i="7"/>
  <c r="J15" i="7"/>
  <c r="J14" i="7" s="1"/>
  <c r="F15" i="7"/>
  <c r="Q14" i="7"/>
  <c r="P14" i="7"/>
  <c r="O14" i="7"/>
  <c r="M14" i="7"/>
  <c r="L14" i="7"/>
  <c r="K14" i="7"/>
  <c r="I14" i="7"/>
  <c r="H14" i="7"/>
  <c r="G14" i="7"/>
  <c r="E14" i="7"/>
  <c r="D14" i="7"/>
  <c r="C14" i="7"/>
  <c r="R13" i="7"/>
  <c r="N13" i="7"/>
  <c r="J13" i="7"/>
  <c r="F13" i="7"/>
  <c r="Q12" i="7"/>
  <c r="P12" i="7"/>
  <c r="O12" i="7"/>
  <c r="M12" i="7"/>
  <c r="L12" i="7"/>
  <c r="K12" i="7"/>
  <c r="I12" i="7"/>
  <c r="H12" i="7"/>
  <c r="G12" i="7"/>
  <c r="E12" i="7"/>
  <c r="D12" i="7"/>
  <c r="C12" i="7"/>
  <c r="R11" i="7"/>
  <c r="N11" i="7"/>
  <c r="J11" i="7"/>
  <c r="F11" i="7"/>
  <c r="Q10" i="7"/>
  <c r="P10" i="7"/>
  <c r="O10" i="7"/>
  <c r="M10" i="7"/>
  <c r="L10" i="7"/>
  <c r="K10" i="7"/>
  <c r="I10" i="7"/>
  <c r="I9" i="7" s="1"/>
  <c r="H10" i="7"/>
  <c r="H9" i="7" s="1"/>
  <c r="H8" i="7" s="1"/>
  <c r="H7" i="7" s="1"/>
  <c r="G10" i="7"/>
  <c r="E10" i="7"/>
  <c r="E9" i="7" s="1"/>
  <c r="E8" i="7" s="1"/>
  <c r="D10" i="7"/>
  <c r="D9" i="7" s="1"/>
  <c r="D8" i="7" s="1"/>
  <c r="C10" i="7"/>
  <c r="R19" i="6"/>
  <c r="N19" i="6"/>
  <c r="J19" i="6"/>
  <c r="F19" i="6"/>
  <c r="R18" i="6"/>
  <c r="N18" i="6"/>
  <c r="N17" i="6" s="1"/>
  <c r="N16" i="6" s="1"/>
  <c r="J18" i="6"/>
  <c r="J17" i="6" s="1"/>
  <c r="J16" i="6" s="1"/>
  <c r="F18" i="6"/>
  <c r="Q17" i="6"/>
  <c r="Q16" i="6" s="1"/>
  <c r="P17" i="6"/>
  <c r="P16" i="6" s="1"/>
  <c r="O17" i="6"/>
  <c r="O16" i="6" s="1"/>
  <c r="M17" i="6"/>
  <c r="M16" i="6" s="1"/>
  <c r="L17" i="6"/>
  <c r="L16" i="6" s="1"/>
  <c r="K17" i="6"/>
  <c r="K16" i="6" s="1"/>
  <c r="I17" i="6"/>
  <c r="I16" i="6" s="1"/>
  <c r="H17" i="6"/>
  <c r="H16" i="6" s="1"/>
  <c r="G17" i="6"/>
  <c r="G16" i="6" s="1"/>
  <c r="E17" i="6"/>
  <c r="E16" i="6" s="1"/>
  <c r="D17" i="6"/>
  <c r="D16" i="6" s="1"/>
  <c r="C17" i="6"/>
  <c r="C16" i="6" s="1"/>
  <c r="R15" i="6"/>
  <c r="N15" i="6"/>
  <c r="J15" i="6"/>
  <c r="F15" i="6"/>
  <c r="Q14" i="6"/>
  <c r="P14" i="6"/>
  <c r="O14" i="6"/>
  <c r="M14" i="6"/>
  <c r="L14" i="6"/>
  <c r="K14" i="6"/>
  <c r="J14" i="6"/>
  <c r="I14" i="6"/>
  <c r="H14" i="6"/>
  <c r="G14" i="6"/>
  <c r="E14" i="6"/>
  <c r="D14" i="6"/>
  <c r="C14" i="6"/>
  <c r="R13" i="6"/>
  <c r="N13" i="6"/>
  <c r="J13" i="6"/>
  <c r="F13" i="6"/>
  <c r="Q12" i="6"/>
  <c r="P12" i="6"/>
  <c r="O12" i="6"/>
  <c r="M12" i="6"/>
  <c r="L12" i="6"/>
  <c r="K12" i="6"/>
  <c r="I12" i="6"/>
  <c r="H12" i="6"/>
  <c r="G12" i="6"/>
  <c r="E12" i="6"/>
  <c r="D12" i="6"/>
  <c r="C12" i="6"/>
  <c r="R11" i="6"/>
  <c r="N11" i="6"/>
  <c r="J11" i="6"/>
  <c r="F11" i="6"/>
  <c r="Q10" i="6"/>
  <c r="P10" i="6"/>
  <c r="O10" i="6"/>
  <c r="M10" i="6"/>
  <c r="L10" i="6"/>
  <c r="K10" i="6"/>
  <c r="I10" i="6"/>
  <c r="H10" i="6"/>
  <c r="H9" i="6" s="1"/>
  <c r="H8" i="6" s="1"/>
  <c r="H7" i="6" s="1"/>
  <c r="G10" i="6"/>
  <c r="E10" i="6"/>
  <c r="E9" i="6" s="1"/>
  <c r="E8" i="6" s="1"/>
  <c r="D10" i="6"/>
  <c r="C10" i="6"/>
  <c r="R19" i="5"/>
  <c r="N19" i="5"/>
  <c r="J19" i="5"/>
  <c r="F19" i="5"/>
  <c r="R18" i="5"/>
  <c r="R17" i="5" s="1"/>
  <c r="R16" i="5" s="1"/>
  <c r="N18" i="5"/>
  <c r="J18" i="5"/>
  <c r="F18" i="5"/>
  <c r="F17" i="5" s="1"/>
  <c r="F16" i="5" s="1"/>
  <c r="Q17" i="5"/>
  <c r="Q16" i="5" s="1"/>
  <c r="P17" i="5"/>
  <c r="O17" i="5"/>
  <c r="O16" i="5" s="1"/>
  <c r="M17" i="5"/>
  <c r="M16" i="5" s="1"/>
  <c r="L17" i="5"/>
  <c r="L16" i="5" s="1"/>
  <c r="K17" i="5"/>
  <c r="K16" i="5" s="1"/>
  <c r="J17" i="5"/>
  <c r="J16" i="5" s="1"/>
  <c r="I17" i="5"/>
  <c r="I16" i="5" s="1"/>
  <c r="H17" i="5"/>
  <c r="H16" i="5" s="1"/>
  <c r="G17" i="5"/>
  <c r="E17" i="5"/>
  <c r="E16" i="5" s="1"/>
  <c r="D17" i="5"/>
  <c r="D16" i="5" s="1"/>
  <c r="C17" i="5"/>
  <c r="C16" i="5" s="1"/>
  <c r="R15" i="5"/>
  <c r="N15" i="5"/>
  <c r="J15" i="5"/>
  <c r="F15" i="5"/>
  <c r="Q14" i="5"/>
  <c r="P14" i="5"/>
  <c r="O14" i="5"/>
  <c r="M14" i="5"/>
  <c r="L14" i="5"/>
  <c r="K14" i="5"/>
  <c r="I14" i="5"/>
  <c r="H14" i="5"/>
  <c r="G14" i="5"/>
  <c r="E14" i="5"/>
  <c r="D14" i="5"/>
  <c r="C14" i="5"/>
  <c r="R13" i="5"/>
  <c r="N13" i="5"/>
  <c r="J13" i="5"/>
  <c r="F13" i="5"/>
  <c r="Q12" i="5"/>
  <c r="P12" i="5"/>
  <c r="O12" i="5"/>
  <c r="M12" i="5"/>
  <c r="L12" i="5"/>
  <c r="K12" i="5"/>
  <c r="I12" i="5"/>
  <c r="H12" i="5"/>
  <c r="G12" i="5"/>
  <c r="E12" i="5"/>
  <c r="D12" i="5"/>
  <c r="C12" i="5"/>
  <c r="R11" i="5"/>
  <c r="N11" i="5"/>
  <c r="J11" i="5"/>
  <c r="F11" i="5"/>
  <c r="Q10" i="5"/>
  <c r="P10" i="5"/>
  <c r="P9" i="5" s="1"/>
  <c r="P8" i="5" s="1"/>
  <c r="O10" i="5"/>
  <c r="M10" i="5"/>
  <c r="L10" i="5"/>
  <c r="K10" i="5"/>
  <c r="K9" i="5" s="1"/>
  <c r="K8" i="5" s="1"/>
  <c r="I10" i="5"/>
  <c r="H10" i="5"/>
  <c r="H9" i="5" s="1"/>
  <c r="H8" i="5" s="1"/>
  <c r="H7" i="5" s="1"/>
  <c r="G10" i="5"/>
  <c r="E10" i="5"/>
  <c r="D10" i="5"/>
  <c r="C10" i="5"/>
  <c r="R19" i="4"/>
  <c r="N19" i="4"/>
  <c r="J19" i="4"/>
  <c r="F19" i="4"/>
  <c r="R18" i="4"/>
  <c r="N18" i="4"/>
  <c r="N17" i="4" s="1"/>
  <c r="N16" i="4" s="1"/>
  <c r="J18" i="4"/>
  <c r="J17" i="4" s="1"/>
  <c r="J16" i="4" s="1"/>
  <c r="F18" i="4"/>
  <c r="Q17" i="4"/>
  <c r="Q16" i="4" s="1"/>
  <c r="P17" i="4"/>
  <c r="O17" i="4"/>
  <c r="O16" i="4" s="1"/>
  <c r="M17" i="4"/>
  <c r="M16" i="4" s="1"/>
  <c r="L17" i="4"/>
  <c r="K17" i="4"/>
  <c r="K16" i="4" s="1"/>
  <c r="I17" i="4"/>
  <c r="I16" i="4" s="1"/>
  <c r="H17" i="4"/>
  <c r="H16" i="4" s="1"/>
  <c r="G17" i="4"/>
  <c r="G16" i="4" s="1"/>
  <c r="E17" i="4"/>
  <c r="E16" i="4" s="1"/>
  <c r="D17" i="4"/>
  <c r="D16" i="4" s="1"/>
  <c r="C17" i="4"/>
  <c r="C16" i="4" s="1"/>
  <c r="R15" i="4"/>
  <c r="N15" i="4"/>
  <c r="N14" i="4" s="1"/>
  <c r="J15" i="4"/>
  <c r="F15" i="4"/>
  <c r="Q14" i="4"/>
  <c r="P14" i="4"/>
  <c r="O14" i="4"/>
  <c r="M14" i="4"/>
  <c r="L14" i="4"/>
  <c r="K14" i="4"/>
  <c r="I14" i="4"/>
  <c r="H14" i="4"/>
  <c r="G14" i="4"/>
  <c r="E14" i="4"/>
  <c r="D14" i="4"/>
  <c r="C14" i="4"/>
  <c r="R13" i="4"/>
  <c r="N13" i="4"/>
  <c r="J13" i="4"/>
  <c r="F13" i="4"/>
  <c r="Q12" i="4"/>
  <c r="P12" i="4"/>
  <c r="O12" i="4"/>
  <c r="M12" i="4"/>
  <c r="L12" i="4"/>
  <c r="K12" i="4"/>
  <c r="I12" i="4"/>
  <c r="H12" i="4"/>
  <c r="G12" i="4"/>
  <c r="E12" i="4"/>
  <c r="D12" i="4"/>
  <c r="C12" i="4"/>
  <c r="R11" i="4"/>
  <c r="N11" i="4"/>
  <c r="N10" i="4" s="1"/>
  <c r="J11" i="4"/>
  <c r="F11" i="4"/>
  <c r="Q10" i="4"/>
  <c r="P10" i="4"/>
  <c r="O10" i="4"/>
  <c r="M10" i="4"/>
  <c r="M9" i="4" s="1"/>
  <c r="M8" i="4" s="1"/>
  <c r="M7" i="4" s="1"/>
  <c r="L10" i="4"/>
  <c r="K10" i="4"/>
  <c r="I10" i="4"/>
  <c r="H10" i="4"/>
  <c r="H9" i="4" s="1"/>
  <c r="H8" i="4" s="1"/>
  <c r="H7" i="4" s="1"/>
  <c r="G10" i="4"/>
  <c r="E10" i="4"/>
  <c r="D10" i="4"/>
  <c r="C10" i="4"/>
  <c r="R19" i="3"/>
  <c r="N19" i="3"/>
  <c r="J19" i="3"/>
  <c r="F19" i="3"/>
  <c r="R18" i="3"/>
  <c r="N18" i="3"/>
  <c r="J18" i="3"/>
  <c r="J17" i="3" s="1"/>
  <c r="J16" i="3" s="1"/>
  <c r="F18" i="3"/>
  <c r="Q17" i="3"/>
  <c r="Q16" i="3" s="1"/>
  <c r="P17" i="3"/>
  <c r="P16" i="3" s="1"/>
  <c r="O17" i="3"/>
  <c r="O16" i="3" s="1"/>
  <c r="N17" i="3"/>
  <c r="N16" i="3" s="1"/>
  <c r="M17" i="3"/>
  <c r="M16" i="3" s="1"/>
  <c r="L17" i="3"/>
  <c r="L16" i="3" s="1"/>
  <c r="K17" i="3"/>
  <c r="K16" i="3" s="1"/>
  <c r="I17" i="3"/>
  <c r="I16" i="3" s="1"/>
  <c r="H17" i="3"/>
  <c r="H16" i="3" s="1"/>
  <c r="G17" i="3"/>
  <c r="G16" i="3" s="1"/>
  <c r="E17" i="3"/>
  <c r="E16" i="3" s="1"/>
  <c r="D17" i="3"/>
  <c r="D16" i="3" s="1"/>
  <c r="C17" i="3"/>
  <c r="C16" i="3" s="1"/>
  <c r="R15" i="3"/>
  <c r="N15" i="3"/>
  <c r="J15" i="3"/>
  <c r="F15" i="3"/>
  <c r="Q14" i="3"/>
  <c r="P14" i="3"/>
  <c r="O14" i="3"/>
  <c r="M14" i="3"/>
  <c r="L14" i="3"/>
  <c r="K14" i="3"/>
  <c r="I14" i="3"/>
  <c r="H14" i="3"/>
  <c r="G14" i="3"/>
  <c r="E14" i="3"/>
  <c r="D14" i="3"/>
  <c r="C14" i="3"/>
  <c r="R13" i="3"/>
  <c r="N13" i="3"/>
  <c r="J13" i="3"/>
  <c r="F13" i="3"/>
  <c r="Q12" i="3"/>
  <c r="P12" i="3"/>
  <c r="O12" i="3"/>
  <c r="M12" i="3"/>
  <c r="L12" i="3"/>
  <c r="K12" i="3"/>
  <c r="I12" i="3"/>
  <c r="H12" i="3"/>
  <c r="G12" i="3"/>
  <c r="E12" i="3"/>
  <c r="D12" i="3"/>
  <c r="C12" i="3"/>
  <c r="R11" i="3"/>
  <c r="R10" i="3" s="1"/>
  <c r="N11" i="3"/>
  <c r="N10" i="3" s="1"/>
  <c r="J11" i="3"/>
  <c r="J10" i="3" s="1"/>
  <c r="F11" i="3"/>
  <c r="F10" i="3" s="1"/>
  <c r="Q10" i="3"/>
  <c r="P10" i="3"/>
  <c r="O10" i="3"/>
  <c r="M10" i="3"/>
  <c r="L10" i="3"/>
  <c r="K10" i="3"/>
  <c r="I10" i="3"/>
  <c r="H10" i="3"/>
  <c r="G10" i="3"/>
  <c r="E10" i="3"/>
  <c r="D10" i="3"/>
  <c r="C10" i="3"/>
  <c r="Q19" i="8"/>
  <c r="P19" i="8"/>
  <c r="O19" i="8"/>
  <c r="Q18" i="8"/>
  <c r="P18" i="8"/>
  <c r="O18" i="8"/>
  <c r="M19" i="8"/>
  <c r="L19" i="8"/>
  <c r="K19" i="8"/>
  <c r="M18" i="8"/>
  <c r="L18" i="8"/>
  <c r="K18" i="8"/>
  <c r="I19" i="8"/>
  <c r="H19" i="8"/>
  <c r="G19" i="8"/>
  <c r="I18" i="8"/>
  <c r="H18" i="8"/>
  <c r="G18" i="8"/>
  <c r="E19" i="8"/>
  <c r="D19" i="8"/>
  <c r="C19" i="8"/>
  <c r="E18" i="8"/>
  <c r="D18" i="8"/>
  <c r="C18" i="8"/>
  <c r="Q15" i="8"/>
  <c r="P15" i="8"/>
  <c r="O15" i="8"/>
  <c r="M15" i="8"/>
  <c r="L15" i="8"/>
  <c r="K15" i="8"/>
  <c r="I15" i="8"/>
  <c r="H15" i="8"/>
  <c r="G15" i="8"/>
  <c r="E15" i="8"/>
  <c r="D15" i="8"/>
  <c r="C15" i="8"/>
  <c r="Q13" i="8"/>
  <c r="P13" i="8"/>
  <c r="O13" i="8"/>
  <c r="M13" i="8"/>
  <c r="L13" i="8"/>
  <c r="K13" i="8"/>
  <c r="I13" i="8"/>
  <c r="H13" i="8"/>
  <c r="G13" i="8"/>
  <c r="E13" i="8"/>
  <c r="D13" i="8"/>
  <c r="C13" i="8"/>
  <c r="Q11" i="8"/>
  <c r="P11" i="8"/>
  <c r="O11" i="8"/>
  <c r="M11" i="8"/>
  <c r="L11" i="8"/>
  <c r="K11" i="8"/>
  <c r="I11" i="8"/>
  <c r="H11" i="8"/>
  <c r="G11" i="8"/>
  <c r="E11" i="8"/>
  <c r="D11" i="8"/>
  <c r="C11" i="8"/>
  <c r="K7" i="5" l="1"/>
  <c r="P7" i="5"/>
  <c r="E7" i="6"/>
  <c r="I7" i="7"/>
  <c r="D7" i="7"/>
  <c r="E7" i="7"/>
  <c r="B13" i="7"/>
  <c r="R14" i="7"/>
  <c r="G9" i="7"/>
  <c r="G8" i="7" s="1"/>
  <c r="G7" i="7" s="1"/>
  <c r="Q9" i="7"/>
  <c r="Q8" i="7" s="1"/>
  <c r="Q7" i="7" s="1"/>
  <c r="B15" i="7"/>
  <c r="M9" i="7"/>
  <c r="M8" i="7" s="1"/>
  <c r="M7" i="7" s="1"/>
  <c r="N14" i="7"/>
  <c r="N12" i="7"/>
  <c r="P9" i="7"/>
  <c r="P8" i="7" s="1"/>
  <c r="P7" i="7" s="1"/>
  <c r="C9" i="7"/>
  <c r="C8" i="7" s="1"/>
  <c r="C7" i="7" s="1"/>
  <c r="R12" i="7"/>
  <c r="B19" i="7"/>
  <c r="L9" i="7"/>
  <c r="L8" i="7" s="1"/>
  <c r="L7" i="7" s="1"/>
  <c r="N10" i="7"/>
  <c r="O9" i="7"/>
  <c r="O8" i="7" s="1"/>
  <c r="O7" i="7" s="1"/>
  <c r="F12" i="7"/>
  <c r="B11" i="7"/>
  <c r="R10" i="7"/>
  <c r="K9" i="7"/>
  <c r="K8" i="7" s="1"/>
  <c r="K7" i="7" s="1"/>
  <c r="J12" i="7"/>
  <c r="F14" i="7"/>
  <c r="R17" i="7"/>
  <c r="R16" i="7" s="1"/>
  <c r="G9" i="6"/>
  <c r="G8" i="6" s="1"/>
  <c r="G7" i="6" s="1"/>
  <c r="N14" i="6"/>
  <c r="M9" i="6"/>
  <c r="M8" i="6" s="1"/>
  <c r="M7" i="6" s="1"/>
  <c r="B11" i="6"/>
  <c r="B13" i="6"/>
  <c r="R14" i="6"/>
  <c r="B15" i="6"/>
  <c r="I9" i="6"/>
  <c r="I8" i="6" s="1"/>
  <c r="I7" i="6" s="1"/>
  <c r="R17" i="6"/>
  <c r="R16" i="6" s="1"/>
  <c r="Q9" i="6"/>
  <c r="Q8" i="6" s="1"/>
  <c r="Q7" i="6" s="1"/>
  <c r="B19" i="6"/>
  <c r="N12" i="6"/>
  <c r="D9" i="6"/>
  <c r="D8" i="6" s="1"/>
  <c r="D7" i="6" s="1"/>
  <c r="C9" i="6"/>
  <c r="C8" i="6" s="1"/>
  <c r="C7" i="6" s="1"/>
  <c r="R12" i="6"/>
  <c r="P9" i="6"/>
  <c r="P8" i="6" s="1"/>
  <c r="P7" i="6" s="1"/>
  <c r="N10" i="6"/>
  <c r="O9" i="6"/>
  <c r="O8" i="6" s="1"/>
  <c r="O7" i="6" s="1"/>
  <c r="F12" i="6"/>
  <c r="B18" i="6"/>
  <c r="L9" i="6"/>
  <c r="L8" i="6" s="1"/>
  <c r="L7" i="6" s="1"/>
  <c r="R10" i="6"/>
  <c r="K9" i="6"/>
  <c r="K8" i="6" s="1"/>
  <c r="K7" i="6" s="1"/>
  <c r="J12" i="6"/>
  <c r="F14" i="6"/>
  <c r="B13" i="5"/>
  <c r="B18" i="5"/>
  <c r="L9" i="5"/>
  <c r="L8" i="5" s="1"/>
  <c r="L7" i="5" s="1"/>
  <c r="B11" i="5"/>
  <c r="Q9" i="5"/>
  <c r="Q8" i="5" s="1"/>
  <c r="Q7" i="5" s="1"/>
  <c r="D9" i="5"/>
  <c r="D8" i="5" s="1"/>
  <c r="D7" i="5" s="1"/>
  <c r="O9" i="5"/>
  <c r="O8" i="5" s="1"/>
  <c r="O7" i="5" s="1"/>
  <c r="J10" i="5"/>
  <c r="M9" i="5"/>
  <c r="M8" i="5" s="1"/>
  <c r="M7" i="5" s="1"/>
  <c r="G9" i="5"/>
  <c r="G8" i="5" s="1"/>
  <c r="G7" i="5" s="1"/>
  <c r="N12" i="5"/>
  <c r="I9" i="5"/>
  <c r="I8" i="5" s="1"/>
  <c r="I7" i="5" s="1"/>
  <c r="N17" i="5"/>
  <c r="N16" i="5" s="1"/>
  <c r="B15" i="5"/>
  <c r="C9" i="5"/>
  <c r="C8" i="5" s="1"/>
  <c r="C7" i="5" s="1"/>
  <c r="R10" i="5"/>
  <c r="J12" i="5"/>
  <c r="R12" i="5"/>
  <c r="E9" i="5"/>
  <c r="E8" i="5" s="1"/>
  <c r="E7" i="5" s="1"/>
  <c r="E9" i="4"/>
  <c r="E8" i="4" s="1"/>
  <c r="E7" i="4" s="1"/>
  <c r="Q9" i="4"/>
  <c r="Q8" i="4" s="1"/>
  <c r="Q7" i="4" s="1"/>
  <c r="I9" i="4"/>
  <c r="I8" i="4" s="1"/>
  <c r="I7" i="4" s="1"/>
  <c r="O9" i="4"/>
  <c r="O8" i="4" s="1"/>
  <c r="O7" i="4" s="1"/>
  <c r="F12" i="4"/>
  <c r="B15" i="4"/>
  <c r="L9" i="4"/>
  <c r="L8" i="4" s="1"/>
  <c r="L7" i="4" s="1"/>
  <c r="B19" i="4"/>
  <c r="D9" i="4"/>
  <c r="D8" i="4" s="1"/>
  <c r="D7" i="4" s="1"/>
  <c r="G9" i="4"/>
  <c r="G8" i="4" s="1"/>
  <c r="G7" i="4" s="1"/>
  <c r="R14" i="4"/>
  <c r="R17" i="4"/>
  <c r="R16" i="4" s="1"/>
  <c r="R10" i="4"/>
  <c r="K9" i="4"/>
  <c r="K8" i="4" s="1"/>
  <c r="K7" i="4" s="1"/>
  <c r="P9" i="4"/>
  <c r="P8" i="4" s="1"/>
  <c r="P7" i="4" s="1"/>
  <c r="C9" i="4"/>
  <c r="C8" i="4" s="1"/>
  <c r="C7" i="4" s="1"/>
  <c r="B13" i="4"/>
  <c r="B12" i="4" s="1"/>
  <c r="B19" i="3"/>
  <c r="K9" i="3"/>
  <c r="K8" i="3" s="1"/>
  <c r="K7" i="3" s="1"/>
  <c r="G17" i="8"/>
  <c r="G16" i="8" s="1"/>
  <c r="G9" i="3"/>
  <c r="G8" i="3" s="1"/>
  <c r="G7" i="3" s="1"/>
  <c r="L9" i="3"/>
  <c r="L8" i="3" s="1"/>
  <c r="L7" i="3" s="1"/>
  <c r="R17" i="3"/>
  <c r="R16" i="3" s="1"/>
  <c r="O9" i="3"/>
  <c r="O8" i="3" s="1"/>
  <c r="O7" i="3" s="1"/>
  <c r="C9" i="3"/>
  <c r="C8" i="3" s="1"/>
  <c r="C7" i="3" s="1"/>
  <c r="F17" i="3"/>
  <c r="F16" i="3" s="1"/>
  <c r="B18" i="3"/>
  <c r="B17" i="3" s="1"/>
  <c r="B16" i="3" s="1"/>
  <c r="E17" i="8"/>
  <c r="E16" i="8" s="1"/>
  <c r="K17" i="8"/>
  <c r="K16" i="8" s="1"/>
  <c r="R19" i="8"/>
  <c r="I9" i="3"/>
  <c r="I8" i="3" s="1"/>
  <c r="I7" i="3" s="1"/>
  <c r="E9" i="3"/>
  <c r="E8" i="3" s="1"/>
  <c r="E7" i="3" s="1"/>
  <c r="B15" i="3"/>
  <c r="M17" i="8"/>
  <c r="M16" i="8" s="1"/>
  <c r="D9" i="3"/>
  <c r="D8" i="3" s="1"/>
  <c r="D7" i="3" s="1"/>
  <c r="H9" i="3"/>
  <c r="H8" i="3" s="1"/>
  <c r="H7" i="3" s="1"/>
  <c r="Q9" i="3"/>
  <c r="Q8" i="3" s="1"/>
  <c r="Q7" i="3" s="1"/>
  <c r="M9" i="3"/>
  <c r="M8" i="3" s="1"/>
  <c r="M7" i="3" s="1"/>
  <c r="I17" i="8"/>
  <c r="I16" i="8" s="1"/>
  <c r="B18" i="7"/>
  <c r="J17" i="7"/>
  <c r="J16" i="7" s="1"/>
  <c r="P17" i="8"/>
  <c r="P16" i="8" s="1"/>
  <c r="F10" i="7"/>
  <c r="J10" i="7"/>
  <c r="F17" i="7"/>
  <c r="F16" i="7" s="1"/>
  <c r="Q12" i="8"/>
  <c r="E14" i="8"/>
  <c r="R18" i="8"/>
  <c r="F10" i="6"/>
  <c r="J10" i="6"/>
  <c r="F17" i="6"/>
  <c r="F16" i="6" s="1"/>
  <c r="J18" i="8"/>
  <c r="F10" i="5"/>
  <c r="N14" i="5"/>
  <c r="F12" i="5"/>
  <c r="F14" i="5"/>
  <c r="R14" i="5"/>
  <c r="P14" i="8"/>
  <c r="J19" i="8"/>
  <c r="H17" i="8"/>
  <c r="H16" i="8" s="1"/>
  <c r="L17" i="8"/>
  <c r="L16" i="8" s="1"/>
  <c r="N18" i="8"/>
  <c r="N10" i="5"/>
  <c r="J14" i="5"/>
  <c r="B19" i="5"/>
  <c r="B17" i="5" s="1"/>
  <c r="B16" i="5" s="1"/>
  <c r="J11" i="8"/>
  <c r="B11" i="4"/>
  <c r="F10" i="4"/>
  <c r="J12" i="4"/>
  <c r="N12" i="4"/>
  <c r="N9" i="4" s="1"/>
  <c r="N8" i="4" s="1"/>
  <c r="N7" i="4" s="1"/>
  <c r="F14" i="4"/>
  <c r="J14" i="4"/>
  <c r="H10" i="8"/>
  <c r="L10" i="8"/>
  <c r="P10" i="8"/>
  <c r="J10" i="4"/>
  <c r="R12" i="4"/>
  <c r="B18" i="4"/>
  <c r="F17" i="4"/>
  <c r="F16" i="4" s="1"/>
  <c r="H12" i="8"/>
  <c r="M12" i="8"/>
  <c r="P12" i="8"/>
  <c r="F15" i="8"/>
  <c r="G14" i="8"/>
  <c r="L14" i="8"/>
  <c r="J12" i="3"/>
  <c r="B13" i="3"/>
  <c r="J14" i="3"/>
  <c r="J13" i="8"/>
  <c r="F11" i="8"/>
  <c r="C10" i="8"/>
  <c r="M10" i="8"/>
  <c r="E12" i="8"/>
  <c r="I12" i="8"/>
  <c r="B11" i="3"/>
  <c r="N12" i="3"/>
  <c r="N14" i="3"/>
  <c r="K14" i="8"/>
  <c r="D10" i="8"/>
  <c r="H14" i="8"/>
  <c r="P9" i="3"/>
  <c r="P8" i="3" s="1"/>
  <c r="P7" i="3" s="1"/>
  <c r="R12" i="3"/>
  <c r="F14" i="3"/>
  <c r="R14" i="3"/>
  <c r="G10" i="8"/>
  <c r="K10" i="8"/>
  <c r="R11" i="8"/>
  <c r="Q10" i="8"/>
  <c r="F13" i="8"/>
  <c r="G12" i="8"/>
  <c r="F12" i="3"/>
  <c r="N19" i="8"/>
  <c r="N15" i="8"/>
  <c r="Q17" i="8"/>
  <c r="Q16" i="8" s="1"/>
  <c r="K12" i="8"/>
  <c r="R13" i="8"/>
  <c r="I14" i="8"/>
  <c r="J15" i="8"/>
  <c r="Q14" i="8"/>
  <c r="O14" i="8"/>
  <c r="R15" i="8"/>
  <c r="F18" i="8"/>
  <c r="F19" i="8"/>
  <c r="O17" i="8"/>
  <c r="O16" i="8" s="1"/>
  <c r="C17" i="8"/>
  <c r="C16" i="8" s="1"/>
  <c r="D17" i="8"/>
  <c r="D16" i="8" s="1"/>
  <c r="M14" i="8"/>
  <c r="C14" i="8"/>
  <c r="D14" i="8"/>
  <c r="O12" i="8"/>
  <c r="N13" i="8"/>
  <c r="L12" i="8"/>
  <c r="C12" i="8"/>
  <c r="D12" i="8"/>
  <c r="O10" i="8"/>
  <c r="N11" i="8"/>
  <c r="I10" i="8"/>
  <c r="E10" i="8"/>
  <c r="B14" i="7" l="1"/>
  <c r="J9" i="7"/>
  <c r="J8" i="7" s="1"/>
  <c r="J7" i="7" s="1"/>
  <c r="B17" i="7"/>
  <c r="B16" i="7" s="1"/>
  <c r="R9" i="7"/>
  <c r="R8" i="7" s="1"/>
  <c r="R7" i="7" s="1"/>
  <c r="N9" i="7"/>
  <c r="N8" i="7" s="1"/>
  <c r="N7" i="7" s="1"/>
  <c r="F9" i="7"/>
  <c r="F8" i="7" s="1"/>
  <c r="F7" i="7" s="1"/>
  <c r="B12" i="7"/>
  <c r="B10" i="7"/>
  <c r="J9" i="6"/>
  <c r="J8" i="6" s="1"/>
  <c r="J7" i="6" s="1"/>
  <c r="B17" i="6"/>
  <c r="B16" i="6" s="1"/>
  <c r="B12" i="6"/>
  <c r="R9" i="6"/>
  <c r="R8" i="6" s="1"/>
  <c r="R7" i="6" s="1"/>
  <c r="B14" i="6"/>
  <c r="F9" i="6"/>
  <c r="F8" i="6" s="1"/>
  <c r="F7" i="6" s="1"/>
  <c r="B10" i="6"/>
  <c r="N9" i="6"/>
  <c r="N8" i="6" s="1"/>
  <c r="N7" i="6" s="1"/>
  <c r="R9" i="5"/>
  <c r="R8" i="5" s="1"/>
  <c r="R7" i="5" s="1"/>
  <c r="B14" i="5"/>
  <c r="J9" i="5"/>
  <c r="J8" i="5" s="1"/>
  <c r="J7" i="5" s="1"/>
  <c r="B12" i="5"/>
  <c r="B10" i="5"/>
  <c r="B17" i="4"/>
  <c r="B16" i="4" s="1"/>
  <c r="R9" i="4"/>
  <c r="R8" i="4" s="1"/>
  <c r="R7" i="4" s="1"/>
  <c r="B14" i="4"/>
  <c r="F9" i="3"/>
  <c r="F8" i="3" s="1"/>
  <c r="F7" i="3" s="1"/>
  <c r="J17" i="8"/>
  <c r="J16" i="8" s="1"/>
  <c r="R17" i="8"/>
  <c r="R16" i="8" s="1"/>
  <c r="B14" i="3"/>
  <c r="N9" i="3"/>
  <c r="N8" i="3" s="1"/>
  <c r="N7" i="3" s="1"/>
  <c r="J9" i="3"/>
  <c r="J8" i="3" s="1"/>
  <c r="J7" i="3" s="1"/>
  <c r="R9" i="3"/>
  <c r="R8" i="3" s="1"/>
  <c r="R7" i="3" s="1"/>
  <c r="B10" i="3"/>
  <c r="H9" i="8"/>
  <c r="H8" i="8" s="1"/>
  <c r="H7" i="8" s="1"/>
  <c r="R10" i="8"/>
  <c r="B11" i="8"/>
  <c r="L9" i="8"/>
  <c r="L8" i="8" s="1"/>
  <c r="L7" i="8" s="1"/>
  <c r="Q9" i="8"/>
  <c r="Q8" i="8" s="1"/>
  <c r="Q7" i="8" s="1"/>
  <c r="N12" i="8"/>
  <c r="R12" i="8"/>
  <c r="J10" i="8"/>
  <c r="F14" i="8"/>
  <c r="I9" i="8"/>
  <c r="I8" i="8" s="1"/>
  <c r="I7" i="8" s="1"/>
  <c r="C9" i="8"/>
  <c r="C8" i="8" s="1"/>
  <c r="C7" i="8" s="1"/>
  <c r="E9" i="8"/>
  <c r="E8" i="8" s="1"/>
  <c r="E7" i="8" s="1"/>
  <c r="F17" i="8"/>
  <c r="F16" i="8" s="1"/>
  <c r="P9" i="8"/>
  <c r="P8" i="8" s="1"/>
  <c r="P7" i="8" s="1"/>
  <c r="B18" i="8"/>
  <c r="B15" i="8"/>
  <c r="N17" i="8"/>
  <c r="N16" i="8" s="1"/>
  <c r="B13" i="8"/>
  <c r="K9" i="8"/>
  <c r="K8" i="8" s="1"/>
  <c r="K7" i="8" s="1"/>
  <c r="G9" i="8"/>
  <c r="G8" i="8" s="1"/>
  <c r="G7" i="8" s="1"/>
  <c r="M9" i="8"/>
  <c r="M8" i="8" s="1"/>
  <c r="M7" i="8" s="1"/>
  <c r="N9" i="5"/>
  <c r="N8" i="5" s="1"/>
  <c r="N7" i="5" s="1"/>
  <c r="F9" i="5"/>
  <c r="F8" i="5" s="1"/>
  <c r="F7" i="5" s="1"/>
  <c r="N14" i="8"/>
  <c r="F9" i="4"/>
  <c r="F8" i="4" s="1"/>
  <c r="F7" i="4" s="1"/>
  <c r="N10" i="8"/>
  <c r="R14" i="8"/>
  <c r="J9" i="4"/>
  <c r="J8" i="4" s="1"/>
  <c r="J7" i="4" s="1"/>
  <c r="B10" i="4"/>
  <c r="J12" i="8"/>
  <c r="D9" i="8"/>
  <c r="D8" i="8" s="1"/>
  <c r="D7" i="8" s="1"/>
  <c r="B19" i="8"/>
  <c r="B12" i="3"/>
  <c r="F10" i="8"/>
  <c r="J14" i="8"/>
  <c r="F12" i="8"/>
  <c r="O9" i="8"/>
  <c r="O8" i="8" s="1"/>
  <c r="O7" i="8" s="1"/>
  <c r="B9" i="4" l="1"/>
  <c r="B8" i="4" s="1"/>
  <c r="B7" i="4" s="1"/>
  <c r="B9" i="7"/>
  <c r="B8" i="7" s="1"/>
  <c r="B7" i="7" s="1"/>
  <c r="B9" i="6"/>
  <c r="B8" i="6" s="1"/>
  <c r="B7" i="6" s="1"/>
  <c r="B9" i="5"/>
  <c r="B8" i="5" s="1"/>
  <c r="B7" i="5" s="1"/>
  <c r="B9" i="3"/>
  <c r="B8" i="3" s="1"/>
  <c r="B7" i="3" s="1"/>
  <c r="J9" i="8"/>
  <c r="J8" i="8" s="1"/>
  <c r="J7" i="8" s="1"/>
  <c r="B17" i="8"/>
  <c r="B16" i="8" s="1"/>
  <c r="B12" i="8"/>
  <c r="B14" i="8"/>
  <c r="R9" i="8"/>
  <c r="R8" i="8" s="1"/>
  <c r="R7" i="8" s="1"/>
  <c r="B10" i="8"/>
  <c r="N9" i="8"/>
  <c r="N8" i="8" s="1"/>
  <c r="N7" i="8" s="1"/>
  <c r="F9" i="8"/>
  <c r="F8" i="8" s="1"/>
  <c r="F7" i="8" s="1"/>
  <c r="B9" i="8" l="1"/>
  <c r="B8" i="8" s="1"/>
  <c r="B7" i="8" s="1"/>
  <c r="G15" i="1"/>
  <c r="G16" i="1"/>
  <c r="G12" i="1"/>
  <c r="E11" i="1"/>
  <c r="D11" i="1"/>
  <c r="C11" i="1"/>
  <c r="B11" i="1"/>
  <c r="G10" i="1"/>
  <c r="E9" i="1"/>
  <c r="D9" i="1"/>
  <c r="C9" i="1"/>
  <c r="B9" i="1"/>
  <c r="E7" i="1"/>
  <c r="D7" i="1"/>
  <c r="C7" i="1"/>
  <c r="B7" i="1"/>
  <c r="G14" i="1" l="1"/>
  <c r="G13" i="1" s="1"/>
  <c r="B6" i="1"/>
  <c r="B5" i="1" s="1"/>
  <c r="B4" i="1" s="1"/>
  <c r="F7" i="1"/>
  <c r="C6" i="1"/>
  <c r="C5" i="1" s="1"/>
  <c r="C4" i="1" s="1"/>
  <c r="G8" i="1"/>
  <c r="G7" i="1" s="1"/>
  <c r="F9" i="1"/>
  <c r="E6" i="1"/>
  <c r="E5" i="1" s="1"/>
  <c r="E4" i="1" s="1"/>
  <c r="F11" i="1"/>
  <c r="D6" i="1"/>
  <c r="D5" i="1" s="1"/>
  <c r="D4" i="1" s="1"/>
  <c r="G9" i="1"/>
  <c r="G11" i="1"/>
  <c r="F6" i="1" l="1"/>
  <c r="F5" i="1" s="1"/>
  <c r="F4" i="1" s="1"/>
  <c r="G6" i="1"/>
  <c r="G5" i="1" s="1"/>
  <c r="G4" i="1" s="1"/>
</calcChain>
</file>

<file path=xl/sharedStrings.xml><?xml version="1.0" encoding="utf-8"?>
<sst xmlns="http://schemas.openxmlformats.org/spreadsheetml/2006/main" count="314" uniqueCount="91">
  <si>
    <t>สถาบันสุขภาพสัตว์แห่งชาติ</t>
  </si>
  <si>
    <t>ประเภท - รายการ</t>
  </si>
  <si>
    <t>โครงการการผลิตเซลล์ไลน์สำหรับการเพาะเลี้ยงเชื้อ caprine arthritis encephalitis virus และพัฒนาการวินิจฉัยโดยเทคนิค Agar-gelimmunodiffusion (AGID)</t>
  </si>
  <si>
    <t>โครงการการผลิตชุดทดสอบ ELISA ของเชื้อ Streptococcus suis โดยใช้โปรตีนลูกผสม Sao</t>
  </si>
  <si>
    <t>โครงการการประเมินความไวและความจำเพาะของชุดตรวจโรคบรูเซลลา In-house I-ELISA ชุดตรวจโรคบรูเซลลา I-ELISA ทางการค้า และ Rose Bengel test โดยวิธี Bayesian  Latent Class Models</t>
  </si>
  <si>
    <t>โครงการการพัฒนาวิธี Multiplex real time PCR เพื่อตรวจและจำแนกกลุ่มของเชื้อเลปโตสไปรา</t>
  </si>
  <si>
    <t>โครงการการพัฒนาการตรวจวินิจฉัยโรคเลปโตสไปโรสิสทางซีรัมวิทยา โดยวิธี Microscopic Agglutination Test (MAT) ด้วยเทคนิค motorized scanning stage microscope</t>
  </si>
  <si>
    <t>รวมทั้งสิ้น
(สสช.)</t>
  </si>
  <si>
    <t>งบดำเนินงาน</t>
  </si>
  <si>
    <t>ค่าตอบแทน ใช้สอย และวัสดุ</t>
  </si>
  <si>
    <t>ค่าตอบแทน (ระบุ)</t>
  </si>
  <si>
    <t xml:space="preserve"> - ค่าอาหารทำการนอกเวลา</t>
  </si>
  <si>
    <t>ค่าใช้สอย (ระบุ)</t>
  </si>
  <si>
    <t xml:space="preserve"> - ค่าเบี้ยเลี้ยง ค่าเช่าที่พักและพาหนะ</t>
  </si>
  <si>
    <t>ค่าวัสดุ (ระบุ)</t>
  </si>
  <si>
    <t xml:space="preserve"> - วัสดุวิทยาศาสตร์และการแพทย์</t>
  </si>
  <si>
    <t>งบลงทุน</t>
  </si>
  <si>
    <t>ค่าครุภัณฑ์</t>
  </si>
  <si>
    <t xml:space="preserve"> - ครุภัณฑ์คอมพิวเตอร์</t>
  </si>
  <si>
    <t xml:space="preserve"> - ครุภัณฑ์วิทยาศาสตร์</t>
  </si>
  <si>
    <t>สถาบันสุขภาพสัตว์แห่งชาติ (0700600010)</t>
  </si>
  <si>
    <t>งบรายจ่าย/ประเภทรายจ่าย</t>
  </si>
  <si>
    <t>รวมทั้งสิ้น</t>
  </si>
  <si>
    <t>ไตรมาสที่ 1</t>
  </si>
  <si>
    <t>รวมไตรมาสที่ 1</t>
  </si>
  <si>
    <t>ไตรมาสที่ 2</t>
  </si>
  <si>
    <t>รวมไตรมาสที่ 2</t>
  </si>
  <si>
    <t>ไตรมาสที่ 3</t>
  </si>
  <si>
    <t>รวมไตรมาสที่ 3</t>
  </si>
  <si>
    <t>ไตรมาสที่ 4</t>
  </si>
  <si>
    <t>รวมไตรมาสที่ 4</t>
  </si>
  <si>
    <t>พ.ย.63</t>
  </si>
  <si>
    <t>ธ.ค.63</t>
  </si>
  <si>
    <t>ม.ค.64</t>
  </si>
  <si>
    <t>ก.พ.64</t>
  </si>
  <si>
    <t>มี.ค 64</t>
  </si>
  <si>
    <t>รวมทุกงบรายจ่าย</t>
  </si>
  <si>
    <t>- ค่าตอบแทน ใช้สอยและวัสดุ</t>
  </si>
  <si>
    <t>- ค่าตอบแทน</t>
  </si>
  <si>
    <t>- ค่าอาหารทำการนอกเวลา</t>
  </si>
  <si>
    <t>- ค่าใช้สอย</t>
  </si>
  <si>
    <t>- ค่าเบี้ยเลี้ยง ที่พักและพาหนะ</t>
  </si>
  <si>
    <t>- ค่าวัสดุ</t>
  </si>
  <si>
    <t>- ค่าวัสดุวิทยาศาสตร์</t>
  </si>
  <si>
    <t>โครงการการผลิตเซลล์ไลน์สำหรับการเพาะเลี้ยงเชื้อไข้และสมองอักเสบในแพะ เพื่อใช้ในการพัฒนาการวินิจฉัยโดยเทคนิค Agar-gel Immunodiffusion (AGID)</t>
  </si>
  <si>
    <t xml:space="preserve"> ต.ค.63</t>
  </si>
  <si>
    <t xml:space="preserve"> เม.ย.64</t>
  </si>
  <si>
    <t xml:space="preserve"> พ.ค.64</t>
  </si>
  <si>
    <t xml:space="preserve"> มิ.ย.64</t>
  </si>
  <si>
    <t xml:space="preserve"> ก.ค.64</t>
  </si>
  <si>
    <t xml:space="preserve"> ส.ค.64</t>
  </si>
  <si>
    <t xml:space="preserve"> ก.ย.64</t>
  </si>
  <si>
    <t>- ค่าครุภัณฑ์</t>
  </si>
  <si>
    <t>- ค่าครุภัณฑ์วิทยาศาสตร์</t>
  </si>
  <si>
    <t>- ค่าครุภัณฑ์คอมพิวเตอร์</t>
  </si>
  <si>
    <t>โครงการ การประเมินความไวและความจำเพาะของชุดตรวจโรคบูรเซลลา In-house I-ELISA ชุดตรวจโรคบรูเซลลา I-ELISA ทางการค้า และ Rose Bengal test โดยใช้วิธี Bayesian Latent Class Models</t>
  </si>
  <si>
    <t>โครงการ การพัฒนาวิธี Multiplex real time PCR เพื่อตรวจและจำแนกกลุ่มของเชื้อเลปโตสไปรา</t>
  </si>
  <si>
    <t>โครงการ การพัฒนาการตรวจวินิจฉัยโรคเลปโตสไปโรสิสทางซีรัมวิทยา โดยวิธี Microscopic Agglutination Test (MAT) ด้วยเทคนิค motorized scanning stage microscope</t>
  </si>
  <si>
    <t>รวมทุกโครงการ</t>
  </si>
  <si>
    <t>โครงการ</t>
  </si>
  <si>
    <t>ศูนย์ต้นทุน</t>
  </si>
  <si>
    <t>หน่วยงาน</t>
  </si>
  <si>
    <t>งวดที่ 1</t>
  </si>
  <si>
    <t>งวดที่ 2</t>
  </si>
  <si>
    <t>งวดที่ 3</t>
  </si>
  <si>
    <t>รวมทั้งสิ้น
(หน่วยงาน)</t>
  </si>
  <si>
    <t>รวมทั้งสิ้น
(โครงการ)</t>
  </si>
  <si>
    <t>0700600010</t>
  </si>
  <si>
    <t>จำนวนเงิน</t>
  </si>
  <si>
    <t>รหัส
งบประมาณ</t>
  </si>
  <si>
    <t>P1000</t>
  </si>
  <si>
    <t>07006</t>
  </si>
  <si>
    <t>00789</t>
  </si>
  <si>
    <t>ลำดับที่</t>
  </si>
  <si>
    <t>ชื่อหน่วยงาน</t>
  </si>
  <si>
    <t>รหัสเงินฝากคลัง</t>
  </si>
  <si>
    <t>แหล่งของเงิน</t>
  </si>
  <si>
    <t>รหัสกิจกรรมหลัก</t>
  </si>
  <si>
    <t>งบประมาณด้านวิทยาศาสตร์ วิจัยและนวัตกรรม ประจำปีงบประมาณ พ.ศ. 2564</t>
  </si>
  <si>
    <t>แผนการเบิกจ่ายงบประมาณด้านวิทยาศาสตร์ วิจัยและนวัตกรรม ประจำปีงบประมาณ พ.ศ. 2564</t>
  </si>
  <si>
    <t>0700600000</t>
  </si>
  <si>
    <t>กรมปศุสัตว์</t>
  </si>
  <si>
    <t>-/+</t>
  </si>
  <si>
    <t>-</t>
  </si>
  <si>
    <t>6426000</t>
  </si>
  <si>
    <t>+</t>
  </si>
  <si>
    <t>รหัสเจ้าของบัญชี
เงินฝากคลัง</t>
  </si>
  <si>
    <t>ชื่อเจ้าของบัญชี
เงินฝากคลัง</t>
  </si>
  <si>
    <t>โครงการวิจัยของสถาบันสุขภาพสัตว์แห่งชาติ</t>
  </si>
  <si>
    <t>รายละเอียดการจัดสรรเงินงบประมาณด้านวิทยาศาสตร์ วิจัยและนวัตกรรม ประจำปีงบประมาณ พ.ศ. 2564 (สกสว.)</t>
  </si>
  <si>
    <t>งวดที่ 2 ครั้งที่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</si>
</sst>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14" x14ac:knownFonts="1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22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5"/>
      <name val="TH SarabunPSK"/>
      <family val="2"/>
    </font>
    <font>
      <b/>
      <sz val="15"/>
      <name val="TH SarabunPSK"/>
      <family val="2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4"/>
      <name val="Cordia New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  <font>
      <sz val="8"/>
      <name val="Tahoma"/>
      <family val="2"/>
      <charset val="22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8" fillId="0" borderId="0" applyFont="0" applyFill="0" applyBorder="0" applyAlignment="0" applyProtection="0"/>
    <xf numFmtId="0" fontId="9" fillId="0" borderId="0"/>
    <xf numFmtId="43" fontId="7" fillId="0" borderId="0" applyFont="0" applyFill="0" applyBorder="0" applyAlignment="0" applyProtection="0"/>
    <xf numFmtId="0" fontId="7" fillId="0" borderId="0"/>
  </cellStyleXfs>
  <cellXfs count="93">
    <xf numFmtId="0" fontId="0" fillId="0" borderId="0" xfId="0"/>
    <xf numFmtId="0" fontId="2" fillId="0" borderId="0" xfId="2" applyFont="1"/>
    <xf numFmtId="0" fontId="3" fillId="0" borderId="4" xfId="2" applyFont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4" fillId="0" borderId="0" xfId="2" applyFont="1" applyAlignment="1">
      <alignment vertical="top"/>
    </xf>
    <xf numFmtId="187" fontId="3" fillId="3" borderId="4" xfId="1" applyNumberFormat="1" applyFont="1" applyFill="1" applyBorder="1" applyAlignment="1">
      <alignment vertical="center" shrinkToFit="1"/>
    </xf>
    <xf numFmtId="0" fontId="4" fillId="0" borderId="0" xfId="2" applyFont="1"/>
    <xf numFmtId="187" fontId="3" fillId="4" borderId="4" xfId="1" applyNumberFormat="1" applyFont="1" applyFill="1" applyBorder="1" applyAlignment="1">
      <alignment vertical="center" shrinkToFit="1"/>
    </xf>
    <xf numFmtId="187" fontId="3" fillId="5" borderId="4" xfId="1" applyNumberFormat="1" applyFont="1" applyFill="1" applyBorder="1" applyAlignment="1">
      <alignment vertical="center" shrinkToFit="1"/>
    </xf>
    <xf numFmtId="187" fontId="3" fillId="6" borderId="4" xfId="1" applyNumberFormat="1" applyFont="1" applyFill="1" applyBorder="1" applyAlignment="1">
      <alignment vertical="center" shrinkToFit="1"/>
    </xf>
    <xf numFmtId="187" fontId="4" fillId="0" borderId="4" xfId="1" applyNumberFormat="1" applyFont="1" applyFill="1" applyBorder="1" applyAlignment="1">
      <alignment vertical="center" shrinkToFit="1"/>
    </xf>
    <xf numFmtId="43" fontId="4" fillId="0" borderId="0" xfId="1" applyFont="1"/>
    <xf numFmtId="49" fontId="6" fillId="0" borderId="0" xfId="3" applyNumberFormat="1" applyFont="1" applyProtection="1">
      <protection locked="0"/>
    </xf>
    <xf numFmtId="49" fontId="5" fillId="0" borderId="0" xfId="3" applyNumberFormat="1" applyFont="1" applyProtection="1">
      <protection locked="0"/>
    </xf>
    <xf numFmtId="43" fontId="5" fillId="0" borderId="0" xfId="1" applyFont="1" applyFill="1" applyProtection="1">
      <protection locked="0"/>
    </xf>
    <xf numFmtId="2" fontId="5" fillId="0" borderId="0" xfId="3" applyNumberFormat="1" applyFont="1" applyProtection="1">
      <protection locked="0"/>
    </xf>
    <xf numFmtId="43" fontId="5" fillId="0" borderId="0" xfId="1" applyFont="1" applyFill="1" applyAlignment="1" applyProtection="1">
      <alignment vertical="center"/>
      <protection locked="0"/>
    </xf>
    <xf numFmtId="2" fontId="5" fillId="0" borderId="0" xfId="3" applyNumberFormat="1" applyFont="1" applyAlignment="1" applyProtection="1">
      <alignment vertical="center"/>
      <protection locked="0"/>
    </xf>
    <xf numFmtId="49" fontId="5" fillId="0" borderId="0" xfId="3" applyNumberFormat="1" applyFont="1" applyAlignment="1" applyProtection="1">
      <alignment vertical="center"/>
      <protection locked="0"/>
    </xf>
    <xf numFmtId="49" fontId="5" fillId="0" borderId="0" xfId="1" applyNumberFormat="1" applyFont="1" applyFill="1" applyAlignment="1" applyProtection="1">
      <alignment vertical="center"/>
      <protection locked="0"/>
    </xf>
    <xf numFmtId="49" fontId="6" fillId="0" borderId="4" xfId="3" applyNumberFormat="1" applyFont="1" applyBorder="1" applyAlignment="1" applyProtection="1">
      <alignment vertical="center"/>
      <protection locked="0"/>
    </xf>
    <xf numFmtId="49" fontId="5" fillId="0" borderId="8" xfId="3" applyNumberFormat="1" applyFont="1" applyBorder="1" applyProtection="1">
      <protection locked="0"/>
    </xf>
    <xf numFmtId="49" fontId="6" fillId="0" borderId="8" xfId="3" applyNumberFormat="1" applyFont="1" applyBorder="1" applyProtection="1">
      <protection locked="0"/>
    </xf>
    <xf numFmtId="49" fontId="5" fillId="0" borderId="8" xfId="3" applyNumberFormat="1" applyFont="1" applyBorder="1" applyAlignment="1" applyProtection="1">
      <alignment horizontal="center"/>
      <protection locked="0"/>
    </xf>
    <xf numFmtId="43" fontId="6" fillId="0" borderId="0" xfId="1" applyFont="1"/>
    <xf numFmtId="43" fontId="5" fillId="0" borderId="0" xfId="1" applyFont="1"/>
    <xf numFmtId="43" fontId="6" fillId="0" borderId="0" xfId="1" applyFont="1" applyProtection="1">
      <protection locked="0"/>
    </xf>
    <xf numFmtId="43" fontId="5" fillId="0" borderId="0" xfId="1" applyFont="1" applyProtection="1">
      <protection locked="0"/>
    </xf>
    <xf numFmtId="43" fontId="5" fillId="0" borderId="4" xfId="1" applyFont="1" applyBorder="1" applyAlignment="1" applyProtection="1">
      <alignment horizontal="center" vertical="center"/>
      <protection locked="0"/>
    </xf>
    <xf numFmtId="43" fontId="6" fillId="0" borderId="4" xfId="1" applyFont="1" applyBorder="1" applyAlignment="1">
      <alignment vertical="center"/>
    </xf>
    <xf numFmtId="43" fontId="5" fillId="0" borderId="8" xfId="1" applyFont="1" applyBorder="1"/>
    <xf numFmtId="43" fontId="5" fillId="0" borderId="8" xfId="1" applyFont="1" applyBorder="1" applyProtection="1">
      <protection locked="0"/>
    </xf>
    <xf numFmtId="43" fontId="6" fillId="0" borderId="8" xfId="1" applyFont="1" applyBorder="1"/>
    <xf numFmtId="43" fontId="5" fillId="0" borderId="9" xfId="1" applyFont="1" applyBorder="1"/>
    <xf numFmtId="43" fontId="0" fillId="0" borderId="0" xfId="1" applyFont="1"/>
    <xf numFmtId="49" fontId="5" fillId="0" borderId="8" xfId="3" applyNumberFormat="1" applyFont="1" applyBorder="1" applyAlignment="1" applyProtection="1">
      <alignment horizontal="left" indent="2"/>
      <protection locked="0"/>
    </xf>
    <xf numFmtId="43" fontId="5" fillId="2" borderId="8" xfId="1" applyFont="1" applyFill="1" applyBorder="1" applyProtection="1">
      <protection locked="0"/>
    </xf>
    <xf numFmtId="49" fontId="6" fillId="7" borderId="0" xfId="3" applyNumberFormat="1" applyFont="1" applyFill="1" applyProtection="1">
      <protection locked="0"/>
    </xf>
    <xf numFmtId="43" fontId="7" fillId="0" borderId="0" xfId="1" applyFont="1"/>
    <xf numFmtId="187" fontId="3" fillId="0" borderId="2" xfId="1" applyNumberFormat="1" applyFont="1" applyFill="1" applyBorder="1" applyAlignment="1">
      <alignment horizontal="center" vertical="center"/>
    </xf>
    <xf numFmtId="49" fontId="5" fillId="0" borderId="9" xfId="3" applyNumberFormat="1" applyFont="1" applyBorder="1" applyAlignment="1" applyProtection="1">
      <alignment horizontal="left" indent="2"/>
      <protection locked="0"/>
    </xf>
    <xf numFmtId="43" fontId="5" fillId="0" borderId="9" xfId="1" applyFont="1" applyBorder="1" applyProtection="1">
      <protection locked="0"/>
    </xf>
    <xf numFmtId="43" fontId="5" fillId="2" borderId="9" xfId="1" applyFont="1" applyFill="1" applyBorder="1" applyProtection="1">
      <protection locked="0"/>
    </xf>
    <xf numFmtId="0" fontId="10" fillId="0" borderId="0" xfId="0" applyFont="1"/>
    <xf numFmtId="0" fontId="10" fillId="0" borderId="0" xfId="0" applyFont="1" applyAlignment="1">
      <alignment vertical="top"/>
    </xf>
    <xf numFmtId="49" fontId="12" fillId="0" borderId="4" xfId="4" applyNumberFormat="1" applyFont="1" applyBorder="1" applyAlignment="1">
      <alignment horizontal="center" vertical="top"/>
    </xf>
    <xf numFmtId="0" fontId="12" fillId="0" borderId="4" xfId="0" applyFont="1" applyBorder="1" applyAlignment="1">
      <alignment horizontal="center" vertical="top"/>
    </xf>
    <xf numFmtId="43" fontId="12" fillId="0" borderId="4" xfId="1" applyFont="1" applyBorder="1" applyAlignment="1">
      <alignment horizontal="center" vertical="top"/>
    </xf>
    <xf numFmtId="43" fontId="12" fillId="0" borderId="4" xfId="1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43" fontId="10" fillId="0" borderId="0" xfId="1" applyFont="1"/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43" fontId="10" fillId="0" borderId="0" xfId="1" applyFont="1" applyAlignment="1">
      <alignment vertical="top"/>
    </xf>
    <xf numFmtId="43" fontId="12" fillId="0" borderId="0" xfId="1" applyFont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/>
    </xf>
    <xf numFmtId="43" fontId="10" fillId="0" borderId="4" xfId="1" applyFont="1" applyBorder="1" applyAlignment="1">
      <alignment vertical="top"/>
    </xf>
    <xf numFmtId="43" fontId="12" fillId="0" borderId="0" xfId="1" applyFont="1" applyAlignment="1">
      <alignment vertical="top"/>
    </xf>
    <xf numFmtId="0" fontId="12" fillId="0" borderId="0" xfId="0" applyFont="1" applyAlignment="1">
      <alignment vertical="top"/>
    </xf>
    <xf numFmtId="43" fontId="12" fillId="0" borderId="10" xfId="1" applyFont="1" applyBorder="1" applyAlignment="1">
      <alignment vertical="top"/>
    </xf>
    <xf numFmtId="49" fontId="10" fillId="0" borderId="4" xfId="0" applyNumberFormat="1" applyFont="1" applyBorder="1" applyAlignment="1">
      <alignment horizontal="center" vertical="top"/>
    </xf>
    <xf numFmtId="49" fontId="10" fillId="0" borderId="0" xfId="0" applyNumberFormat="1" applyFont="1" applyAlignment="1">
      <alignment horizontal="center" vertical="top"/>
    </xf>
    <xf numFmtId="1" fontId="3" fillId="0" borderId="0" xfId="0" applyNumberFormat="1" applyFont="1" applyAlignment="1">
      <alignment vertical="top"/>
    </xf>
    <xf numFmtId="1" fontId="3" fillId="0" borderId="0" xfId="0" applyNumberFormat="1" applyFont="1" applyBorder="1" applyAlignment="1">
      <alignment vertical="top"/>
    </xf>
    <xf numFmtId="49" fontId="10" fillId="0" borderId="0" xfId="0" applyNumberFormat="1" applyFont="1"/>
    <xf numFmtId="49" fontId="10" fillId="0" borderId="0" xfId="1" applyNumberFormat="1" applyFont="1"/>
    <xf numFmtId="43" fontId="10" fillId="0" borderId="0" xfId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2" fillId="0" borderId="4" xfId="7" applyNumberFormat="1" applyFont="1" applyBorder="1" applyAlignment="1">
      <alignment horizontal="center" vertical="top" wrapText="1"/>
    </xf>
    <xf numFmtId="49" fontId="10" fillId="0" borderId="4" xfId="7" applyNumberFormat="1" applyFont="1" applyBorder="1" applyAlignment="1">
      <alignment vertical="top" wrapText="1"/>
    </xf>
    <xf numFmtId="49" fontId="10" fillId="0" borderId="4" xfId="7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/>
    </xf>
    <xf numFmtId="0" fontId="2" fillId="0" borderId="0" xfId="2" applyFont="1" applyAlignment="1"/>
    <xf numFmtId="0" fontId="2" fillId="0" borderId="1" xfId="2" applyFont="1" applyBorder="1" applyAlignment="1">
      <alignment horizontal="left"/>
    </xf>
    <xf numFmtId="0" fontId="11" fillId="0" borderId="0" xfId="0" applyFont="1" applyAlignment="1">
      <alignment vertical="top"/>
    </xf>
    <xf numFmtId="0" fontId="11" fillId="0" borderId="1" xfId="0" applyFont="1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0" fontId="12" fillId="0" borderId="3" xfId="0" applyFont="1" applyBorder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6" fillId="0" borderId="5" xfId="3" applyNumberFormat="1" applyFont="1" applyBorder="1" applyAlignment="1" applyProtection="1">
      <alignment horizontal="center" vertical="center" wrapText="1"/>
      <protection locked="0"/>
    </xf>
    <xf numFmtId="49" fontId="6" fillId="0" borderId="7" xfId="3" applyNumberFormat="1" applyFont="1" applyBorder="1" applyAlignment="1" applyProtection="1">
      <alignment horizontal="center" vertical="center" wrapText="1"/>
      <protection locked="0"/>
    </xf>
    <xf numFmtId="43" fontId="6" fillId="0" borderId="5" xfId="1" applyFont="1" applyBorder="1" applyAlignment="1" applyProtection="1">
      <alignment horizontal="center" vertical="center" wrapText="1"/>
      <protection locked="0"/>
    </xf>
    <xf numFmtId="43" fontId="6" fillId="0" borderId="7" xfId="1" applyFont="1" applyBorder="1" applyAlignment="1" applyProtection="1">
      <alignment horizontal="center" vertical="center" wrapText="1"/>
      <protection locked="0"/>
    </xf>
    <xf numFmtId="43" fontId="5" fillId="0" borderId="2" xfId="1" applyFont="1" applyBorder="1" applyAlignment="1" applyProtection="1">
      <alignment horizontal="center" vertical="center"/>
      <protection locked="0"/>
    </xf>
    <xf numFmtId="43" fontId="5" fillId="0" borderId="6" xfId="1" applyFont="1" applyBorder="1" applyAlignment="1" applyProtection="1">
      <alignment horizontal="center" vertical="center"/>
      <protection locked="0"/>
    </xf>
    <xf numFmtId="43" fontId="5" fillId="0" borderId="3" xfId="1" applyFont="1" applyBorder="1" applyAlignment="1" applyProtection="1">
      <alignment horizontal="center" vertical="center"/>
      <protection locked="0"/>
    </xf>
    <xf numFmtId="43" fontId="5" fillId="0" borderId="5" xfId="1" applyFont="1" applyBorder="1" applyAlignment="1" applyProtection="1">
      <alignment horizontal="center" vertical="center" wrapText="1"/>
      <protection locked="0"/>
    </xf>
    <xf numFmtId="43" fontId="5" fillId="0" borderId="7" xfId="1" applyFont="1" applyBorder="1" applyAlignment="1" applyProtection="1">
      <alignment horizontal="center" vertical="center" wrapText="1"/>
      <protection locked="0"/>
    </xf>
  </cellXfs>
  <cellStyles count="8">
    <cellStyle name="Normal 11" xfId="2"/>
    <cellStyle name="เครื่องหมายจุลภาค" xfId="1" builtinId="3"/>
    <cellStyle name="จุลภาค 2" xfId="4"/>
    <cellStyle name="จุลภาค 3" xfId="6"/>
    <cellStyle name="ปกติ" xfId="0" builtinId="0"/>
    <cellStyle name="ปกติ 10 2" xfId="7"/>
    <cellStyle name="ปกติ 2" xfId="5"/>
    <cellStyle name="ปกติ_แผนการเบิกจ่าย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626;&#3656;&#3623;&#3609;&#3610;&#3640;&#3588;&#3588;&#3621;\&#3613;&#3638;&#3585;&#3629;&#3610;&#3619;&#3617;54\&#3649;&#3610;&#3610;&#3585;10-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4.29\budget_01\&#3613;&#3638;&#3585;&#3629;&#3610;&#3619;&#3617;54\&#3649;&#3610;&#3610;&#3585;10-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4.29\budget_01\Ying\&#3591;&#3610;&#3611;&#3619;&#3632;&#3617;&#3634;&#3603;%20&#3611;&#3637;%202563\&#3611;&#3619;&#3633;&#3610;&#3621;&#3604;%20&#3588;&#3619;&#3640;&#3616;&#3633;&#3603;&#3601;&#3660;&#3611;&#3637;%2062%20OK\&#3585;.%20&#3629;&#3634;&#3627;&#3634;&#3619;&#3626;&#3633;&#3605;&#3623;&#366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85;&#3621;&#3640;&#3656;&#3617;&#3648;&#3591;&#3636;&#3609;&#3607;&#3640;&#3609;\&#3648;&#3591;&#3636;&#3609;&#3607;&#3640;&#3609;&#3623;&#3636;&#3592;&#3633;&#3618;\&#3648;&#3591;&#3636;&#3609;&#3607;&#3640;&#3609;&#3623;&#3636;&#3592;&#3633;&#3618;&#3611;&#3637;%2064\&#3649;&#3612;&#3609;64%20&#3649;&#3618;&#3585;&#3648;&#3593;&#3614;&#3634;&#3632;&#3627;&#3609;&#3656;&#3623;&#3618;&#3607;&#3637;&#3656;&#3617;&#3637;\&#3616;&#3634;&#3614;&#3619;&#3623;&#3617;%20&#3611;&#3637;%202564%20&#3607;&#3637;&#3656;&#3652;&#3604;&#3657;&#3619;&#3633;&#3610;&#3585;&#3634;&#3619;&#3592;&#3633;&#3604;&#3626;&#3619;&#361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Main Sum (Hotel &amp; Residences)"/>
      <sheetName val="Cost Data"/>
      <sheetName val="Material"/>
      <sheetName val="2_3_1 อาคาร"/>
      <sheetName val="EXF"/>
      <sheetName val="Progress-All"/>
      <sheetName val="C(1)"/>
      <sheetName val="D&amp;E(1)"/>
      <sheetName val="สรุปราคา (EMC)"/>
      <sheetName val="cov-estimate"/>
      <sheetName val="Cost_Categories"/>
      <sheetName val="AutoOpen_Stub_Data"/>
      <sheetName val="Intl_Data_Table"/>
      <sheetName val="HVAC"/>
      <sheetName val="Purchase_Order"/>
      <sheetName val="Customize_Your_Purchase_Order"/>
      <sheetName val="SH-D"/>
      <sheetName val="basic rate"/>
      <sheetName val="ค่าวัสดุ"/>
      <sheetName val="Main_Sum_(Hotel_&amp;_Residences)"/>
      <sheetName val="Cost_Data"/>
      <sheetName val="2_3_1_อาคาร"/>
      <sheetName val="สรุปราคา_(EMC)"/>
      <sheetName val="INVOICEprototype1"/>
      <sheetName val="List"/>
      <sheetName val="SH-G"/>
      <sheetName val="SH-C"/>
      <sheetName val="Mat"/>
      <sheetName val="PRICE LIST"/>
      <sheetName val="BOX Cryostat Details"/>
      <sheetName val="Driver Linac Layout"/>
      <sheetName val="Inputs"/>
      <sheetName val="Magnet Details"/>
      <sheetName val="MASTER"/>
      <sheetName val="Assumption"/>
      <sheetName val="AutoOpen_Stub_Data3"/>
      <sheetName val="Intl_Data_Table3"/>
      <sheetName val="Purchase_Order3"/>
      <sheetName val="Customize_Your_Purchase_Order3"/>
      <sheetName val="Main_Sum_(Hotel_&amp;_Residences)3"/>
      <sheetName val="Cost_Data3"/>
      <sheetName val="2_3_1_อาคาร3"/>
      <sheetName val="สรุปราคา_(EMC)3"/>
      <sheetName val="basic_rate2"/>
      <sheetName val="PRICE_LIST2"/>
      <sheetName val="BOX_Cryostat_Details2"/>
      <sheetName val="Driver_Linac_Layout2"/>
      <sheetName val="Magnet_Details2"/>
      <sheetName val="AutoOpen_Stub_Data1"/>
      <sheetName val="Intl_Data_Table1"/>
      <sheetName val="Purchase_Order1"/>
      <sheetName val="Customize_Your_Purchase_Order1"/>
      <sheetName val="Main_Sum_(Hotel_&amp;_Residences)1"/>
      <sheetName val="Cost_Data1"/>
      <sheetName val="2_3_1_อาคาร1"/>
      <sheetName val="สรุปราคา_(EMC)1"/>
      <sheetName val="basic_rate"/>
      <sheetName val="PRICE_LIST"/>
      <sheetName val="BOX_Cryostat_Details"/>
      <sheetName val="Driver_Linac_Layout"/>
      <sheetName val="Magnet_Details"/>
      <sheetName val="AutoOpen_Stub_Data2"/>
      <sheetName val="Intl_Data_Table2"/>
      <sheetName val="Purchase_Order2"/>
      <sheetName val="Customize_Your_Purchase_Order2"/>
      <sheetName val="Main_Sum_(Hotel_&amp;_Residences)2"/>
      <sheetName val="Cost_Data2"/>
      <sheetName val="2_3_1_อาคาร2"/>
      <sheetName val="สรุปราคา_(EMC)2"/>
      <sheetName val="basic_rate1"/>
      <sheetName val="PRICE_LIST1"/>
      <sheetName val="BOX_Cryostat_Details1"/>
      <sheetName val="Driver_Linac_Layout1"/>
      <sheetName val="Magnet_Detail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ก.10"/>
      <sheetName val="แบบก.11"/>
      <sheetName val="แบบก.12"/>
      <sheetName val="ต่อหน่วย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ก.10"/>
      <sheetName val="แบบก.11"/>
      <sheetName val="แบบก.12"/>
      <sheetName val="ต่อหน่วย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ลายหลาก"/>
      <sheetName val="วิจัย"/>
      <sheetName val="Seedhub"/>
      <sheetName val="อาหารสัตว์"/>
      <sheetName val="ที่อยู่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กสส. ภาพรวม64"/>
      <sheetName val="สสช. ภาพรวม64"/>
      <sheetName val="สทป. ภาพรวม64"/>
      <sheetName val="สพพ. ภาพรวม64"/>
      <sheetName val="สอส. ภาพรวม64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19"/>
  <sheetViews>
    <sheetView zoomScale="80" zoomScaleNormal="80" zoomScaleSheetLayoutView="90" workbookViewId="0">
      <pane xSplit="1" ySplit="4" topLeftCell="B5" activePane="bottomRight" state="frozen"/>
      <selection pane="topRight" activeCell="C1" sqref="C1"/>
      <selection pane="bottomLeft" activeCell="A9" sqref="A9"/>
      <selection pane="bottomRight" sqref="A1:G1"/>
    </sheetView>
  </sheetViews>
  <sheetFormatPr defaultColWidth="9.125" defaultRowHeight="24" x14ac:dyDescent="0.55000000000000004"/>
  <cols>
    <col min="1" max="1" width="28.375" style="6" bestFit="1" customWidth="1"/>
    <col min="2" max="3" width="27" style="6" customWidth="1"/>
    <col min="4" max="4" width="25.125" style="6" customWidth="1"/>
    <col min="5" max="5" width="23.875" style="6" customWidth="1"/>
    <col min="6" max="6" width="24.75" style="6" customWidth="1"/>
    <col min="7" max="7" width="14.875" style="6" customWidth="1"/>
    <col min="8" max="131" width="9.125" style="6"/>
    <col min="132" max="132" width="5.625" style="6" bestFit="1" customWidth="1"/>
    <col min="133" max="133" width="50.75" style="6" customWidth="1"/>
    <col min="134" max="137" width="9.125" style="6" customWidth="1"/>
    <col min="138" max="139" width="12.75" style="6" bestFit="1" customWidth="1"/>
    <col min="140" max="140" width="11.625" style="6" bestFit="1" customWidth="1"/>
    <col min="141" max="141" width="8.125" style="6" bestFit="1" customWidth="1"/>
    <col min="142" max="143" width="9.875" style="6" bestFit="1" customWidth="1"/>
    <col min="144" max="144" width="9.625" style="6" bestFit="1" customWidth="1"/>
    <col min="145" max="145" width="8.125" style="6" bestFit="1" customWidth="1"/>
    <col min="146" max="147" width="9" style="6" bestFit="1" customWidth="1"/>
    <col min="148" max="148" width="9.625" style="6" bestFit="1" customWidth="1"/>
    <col min="149" max="149" width="8.125" style="6" bestFit="1" customWidth="1"/>
    <col min="150" max="151" width="9" style="6" bestFit="1" customWidth="1"/>
    <col min="152" max="152" width="9.625" style="6" bestFit="1" customWidth="1"/>
    <col min="153" max="153" width="8.125" style="6" bestFit="1" customWidth="1"/>
    <col min="154" max="155" width="14" style="6" bestFit="1" customWidth="1"/>
    <col min="156" max="156" width="12.75" style="6" bestFit="1" customWidth="1"/>
    <col min="157" max="157" width="8.625" style="6" bestFit="1" customWidth="1"/>
    <col min="158" max="159" width="14" style="6" bestFit="1" customWidth="1"/>
    <col min="160" max="160" width="12.75" style="6" bestFit="1" customWidth="1"/>
    <col min="161" max="161" width="8.625" style="6" bestFit="1" customWidth="1"/>
    <col min="162" max="163" width="9" style="6" bestFit="1" customWidth="1"/>
    <col min="164" max="164" width="9.625" style="6" bestFit="1" customWidth="1"/>
    <col min="165" max="165" width="8.125" style="6" bestFit="1" customWidth="1"/>
    <col min="166" max="167" width="9" style="6" bestFit="1" customWidth="1"/>
    <col min="168" max="168" width="9.625" style="6" bestFit="1" customWidth="1"/>
    <col min="169" max="169" width="8.125" style="6" bestFit="1" customWidth="1"/>
    <col min="170" max="171" width="9" style="6" bestFit="1" customWidth="1"/>
    <col min="172" max="172" width="9.625" style="6" bestFit="1" customWidth="1"/>
    <col min="173" max="173" width="8.125" style="6" bestFit="1" customWidth="1"/>
    <col min="174" max="177" width="9.125" style="6" customWidth="1"/>
    <col min="178" max="179" width="9" style="6" bestFit="1" customWidth="1"/>
    <col min="180" max="180" width="9.625" style="6" bestFit="1" customWidth="1"/>
    <col min="181" max="181" width="8.125" style="6" bestFit="1" customWidth="1"/>
    <col min="182" max="182" width="9.875" style="6" bestFit="1" customWidth="1"/>
    <col min="183" max="184" width="11.625" style="6" bestFit="1" customWidth="1"/>
    <col min="185" max="185" width="10.125" style="6" bestFit="1" customWidth="1"/>
    <col min="186" max="201" width="9.125" style="6" customWidth="1"/>
    <col min="202" max="203" width="9.125" style="6"/>
    <col min="204" max="204" width="5.25" style="6" bestFit="1" customWidth="1"/>
    <col min="205" max="205" width="7.375" style="6" bestFit="1" customWidth="1"/>
    <col min="206" max="208" width="5.25" style="6" bestFit="1" customWidth="1"/>
    <col min="209" max="209" width="7.375" style="6" bestFit="1" customWidth="1"/>
    <col min="210" max="252" width="9.125" style="6"/>
    <col min="253" max="253" width="5.625" style="6" bestFit="1" customWidth="1"/>
    <col min="254" max="254" width="50.75" style="6" customWidth="1"/>
    <col min="255" max="256" width="27" style="6" customWidth="1"/>
    <col min="257" max="257" width="25.125" style="6" customWidth="1"/>
    <col min="258" max="258" width="23.875" style="6" customWidth="1"/>
    <col min="259" max="259" width="24.75" style="6" customWidth="1"/>
    <col min="260" max="260" width="14.875" style="6" customWidth="1"/>
    <col min="261" max="387" width="9.125" style="6"/>
    <col min="388" max="388" width="5.625" style="6" bestFit="1" customWidth="1"/>
    <col min="389" max="389" width="50.75" style="6" customWidth="1"/>
    <col min="390" max="393" width="9.125" style="6"/>
    <col min="394" max="395" width="12.75" style="6" bestFit="1" customWidth="1"/>
    <col min="396" max="396" width="11.625" style="6" bestFit="1" customWidth="1"/>
    <col min="397" max="397" width="8.125" style="6" bestFit="1" customWidth="1"/>
    <col min="398" max="399" width="9.875" style="6" bestFit="1" customWidth="1"/>
    <col min="400" max="400" width="9.625" style="6" bestFit="1" customWidth="1"/>
    <col min="401" max="401" width="8.125" style="6" bestFit="1" customWidth="1"/>
    <col min="402" max="403" width="9" style="6" bestFit="1" customWidth="1"/>
    <col min="404" max="404" width="9.625" style="6" bestFit="1" customWidth="1"/>
    <col min="405" max="405" width="8.125" style="6" bestFit="1" customWidth="1"/>
    <col min="406" max="407" width="9" style="6" bestFit="1" customWidth="1"/>
    <col min="408" max="408" width="9.625" style="6" bestFit="1" customWidth="1"/>
    <col min="409" max="409" width="8.125" style="6" bestFit="1" customWidth="1"/>
    <col min="410" max="411" width="14" style="6" bestFit="1" customWidth="1"/>
    <col min="412" max="412" width="12.75" style="6" bestFit="1" customWidth="1"/>
    <col min="413" max="413" width="8.625" style="6" bestFit="1" customWidth="1"/>
    <col min="414" max="415" width="14" style="6" bestFit="1" customWidth="1"/>
    <col min="416" max="416" width="12.75" style="6" bestFit="1" customWidth="1"/>
    <col min="417" max="417" width="8.625" style="6" bestFit="1" customWidth="1"/>
    <col min="418" max="419" width="9" style="6" bestFit="1" customWidth="1"/>
    <col min="420" max="420" width="9.625" style="6" bestFit="1" customWidth="1"/>
    <col min="421" max="421" width="8.125" style="6" bestFit="1" customWidth="1"/>
    <col min="422" max="423" width="9" style="6" bestFit="1" customWidth="1"/>
    <col min="424" max="424" width="9.625" style="6" bestFit="1" customWidth="1"/>
    <col min="425" max="425" width="8.125" style="6" bestFit="1" customWidth="1"/>
    <col min="426" max="427" width="9" style="6" bestFit="1" customWidth="1"/>
    <col min="428" max="428" width="9.625" style="6" bestFit="1" customWidth="1"/>
    <col min="429" max="429" width="8.125" style="6" bestFit="1" customWidth="1"/>
    <col min="430" max="433" width="9.125" style="6"/>
    <col min="434" max="435" width="9" style="6" bestFit="1" customWidth="1"/>
    <col min="436" max="436" width="9.625" style="6" bestFit="1" customWidth="1"/>
    <col min="437" max="437" width="8.125" style="6" bestFit="1" customWidth="1"/>
    <col min="438" max="438" width="9.875" style="6" bestFit="1" customWidth="1"/>
    <col min="439" max="440" width="11.625" style="6" bestFit="1" customWidth="1"/>
    <col min="441" max="441" width="10.125" style="6" bestFit="1" customWidth="1"/>
    <col min="442" max="459" width="9.125" style="6"/>
    <col min="460" max="460" width="5.25" style="6" bestFit="1" customWidth="1"/>
    <col min="461" max="461" width="7.375" style="6" bestFit="1" customWidth="1"/>
    <col min="462" max="464" width="5.25" style="6" bestFit="1" customWidth="1"/>
    <col min="465" max="465" width="7.375" style="6" bestFit="1" customWidth="1"/>
    <col min="466" max="508" width="9.125" style="6"/>
    <col min="509" max="509" width="5.625" style="6" bestFit="1" customWidth="1"/>
    <col min="510" max="510" width="50.75" style="6" customWidth="1"/>
    <col min="511" max="512" width="27" style="6" customWidth="1"/>
    <col min="513" max="513" width="25.125" style="6" customWidth="1"/>
    <col min="514" max="514" width="23.875" style="6" customWidth="1"/>
    <col min="515" max="515" width="24.75" style="6" customWidth="1"/>
    <col min="516" max="516" width="14.875" style="6" customWidth="1"/>
    <col min="517" max="643" width="9.125" style="6"/>
    <col min="644" max="644" width="5.625" style="6" bestFit="1" customWidth="1"/>
    <col min="645" max="645" width="50.75" style="6" customWidth="1"/>
    <col min="646" max="649" width="9.125" style="6"/>
    <col min="650" max="651" width="12.75" style="6" bestFit="1" customWidth="1"/>
    <col min="652" max="652" width="11.625" style="6" bestFit="1" customWidth="1"/>
    <col min="653" max="653" width="8.125" style="6" bestFit="1" customWidth="1"/>
    <col min="654" max="655" width="9.875" style="6" bestFit="1" customWidth="1"/>
    <col min="656" max="656" width="9.625" style="6" bestFit="1" customWidth="1"/>
    <col min="657" max="657" width="8.125" style="6" bestFit="1" customWidth="1"/>
    <col min="658" max="659" width="9" style="6" bestFit="1" customWidth="1"/>
    <col min="660" max="660" width="9.625" style="6" bestFit="1" customWidth="1"/>
    <col min="661" max="661" width="8.125" style="6" bestFit="1" customWidth="1"/>
    <col min="662" max="663" width="9" style="6" bestFit="1" customWidth="1"/>
    <col min="664" max="664" width="9.625" style="6" bestFit="1" customWidth="1"/>
    <col min="665" max="665" width="8.125" style="6" bestFit="1" customWidth="1"/>
    <col min="666" max="667" width="14" style="6" bestFit="1" customWidth="1"/>
    <col min="668" max="668" width="12.75" style="6" bestFit="1" customWidth="1"/>
    <col min="669" max="669" width="8.625" style="6" bestFit="1" customWidth="1"/>
    <col min="670" max="671" width="14" style="6" bestFit="1" customWidth="1"/>
    <col min="672" max="672" width="12.75" style="6" bestFit="1" customWidth="1"/>
    <col min="673" max="673" width="8.625" style="6" bestFit="1" customWidth="1"/>
    <col min="674" max="675" width="9" style="6" bestFit="1" customWidth="1"/>
    <col min="676" max="676" width="9.625" style="6" bestFit="1" customWidth="1"/>
    <col min="677" max="677" width="8.125" style="6" bestFit="1" customWidth="1"/>
    <col min="678" max="679" width="9" style="6" bestFit="1" customWidth="1"/>
    <col min="680" max="680" width="9.625" style="6" bestFit="1" customWidth="1"/>
    <col min="681" max="681" width="8.125" style="6" bestFit="1" customWidth="1"/>
    <col min="682" max="683" width="9" style="6" bestFit="1" customWidth="1"/>
    <col min="684" max="684" width="9.625" style="6" bestFit="1" customWidth="1"/>
    <col min="685" max="685" width="8.125" style="6" bestFit="1" customWidth="1"/>
    <col min="686" max="689" width="9.125" style="6"/>
    <col min="690" max="691" width="9" style="6" bestFit="1" customWidth="1"/>
    <col min="692" max="692" width="9.625" style="6" bestFit="1" customWidth="1"/>
    <col min="693" max="693" width="8.125" style="6" bestFit="1" customWidth="1"/>
    <col min="694" max="694" width="9.875" style="6" bestFit="1" customWidth="1"/>
    <col min="695" max="696" width="11.625" style="6" bestFit="1" customWidth="1"/>
    <col min="697" max="697" width="10.125" style="6" bestFit="1" customWidth="1"/>
    <col min="698" max="715" width="9.125" style="6"/>
    <col min="716" max="716" width="5.25" style="6" bestFit="1" customWidth="1"/>
    <col min="717" max="717" width="7.375" style="6" bestFit="1" customWidth="1"/>
    <col min="718" max="720" width="5.25" style="6" bestFit="1" customWidth="1"/>
    <col min="721" max="721" width="7.375" style="6" bestFit="1" customWidth="1"/>
    <col min="722" max="764" width="9.125" style="6"/>
    <col min="765" max="765" width="5.625" style="6" bestFit="1" customWidth="1"/>
    <col min="766" max="766" width="50.75" style="6" customWidth="1"/>
    <col min="767" max="768" width="27" style="6" customWidth="1"/>
    <col min="769" max="769" width="25.125" style="6" customWidth="1"/>
    <col min="770" max="770" width="23.875" style="6" customWidth="1"/>
    <col min="771" max="771" width="24.75" style="6" customWidth="1"/>
    <col min="772" max="772" width="14.875" style="6" customWidth="1"/>
    <col min="773" max="899" width="9.125" style="6"/>
    <col min="900" max="900" width="5.625" style="6" bestFit="1" customWidth="1"/>
    <col min="901" max="901" width="50.75" style="6" customWidth="1"/>
    <col min="902" max="905" width="9.125" style="6"/>
    <col min="906" max="907" width="12.75" style="6" bestFit="1" customWidth="1"/>
    <col min="908" max="908" width="11.625" style="6" bestFit="1" customWidth="1"/>
    <col min="909" max="909" width="8.125" style="6" bestFit="1" customWidth="1"/>
    <col min="910" max="911" width="9.875" style="6" bestFit="1" customWidth="1"/>
    <col min="912" max="912" width="9.625" style="6" bestFit="1" customWidth="1"/>
    <col min="913" max="913" width="8.125" style="6" bestFit="1" customWidth="1"/>
    <col min="914" max="915" width="9" style="6" bestFit="1" customWidth="1"/>
    <col min="916" max="916" width="9.625" style="6" bestFit="1" customWidth="1"/>
    <col min="917" max="917" width="8.125" style="6" bestFit="1" customWidth="1"/>
    <col min="918" max="919" width="9" style="6" bestFit="1" customWidth="1"/>
    <col min="920" max="920" width="9.625" style="6" bestFit="1" customWidth="1"/>
    <col min="921" max="921" width="8.125" style="6" bestFit="1" customWidth="1"/>
    <col min="922" max="923" width="14" style="6" bestFit="1" customWidth="1"/>
    <col min="924" max="924" width="12.75" style="6" bestFit="1" customWidth="1"/>
    <col min="925" max="925" width="8.625" style="6" bestFit="1" customWidth="1"/>
    <col min="926" max="927" width="14" style="6" bestFit="1" customWidth="1"/>
    <col min="928" max="928" width="12.75" style="6" bestFit="1" customWidth="1"/>
    <col min="929" max="929" width="8.625" style="6" bestFit="1" customWidth="1"/>
    <col min="930" max="931" width="9" style="6" bestFit="1" customWidth="1"/>
    <col min="932" max="932" width="9.625" style="6" bestFit="1" customWidth="1"/>
    <col min="933" max="933" width="8.125" style="6" bestFit="1" customWidth="1"/>
    <col min="934" max="935" width="9" style="6" bestFit="1" customWidth="1"/>
    <col min="936" max="936" width="9.625" style="6" bestFit="1" customWidth="1"/>
    <col min="937" max="937" width="8.125" style="6" bestFit="1" customWidth="1"/>
    <col min="938" max="939" width="9" style="6" bestFit="1" customWidth="1"/>
    <col min="940" max="940" width="9.625" style="6" bestFit="1" customWidth="1"/>
    <col min="941" max="941" width="8.125" style="6" bestFit="1" customWidth="1"/>
    <col min="942" max="945" width="9.125" style="6"/>
    <col min="946" max="947" width="9" style="6" bestFit="1" customWidth="1"/>
    <col min="948" max="948" width="9.625" style="6" bestFit="1" customWidth="1"/>
    <col min="949" max="949" width="8.125" style="6" bestFit="1" customWidth="1"/>
    <col min="950" max="950" width="9.875" style="6" bestFit="1" customWidth="1"/>
    <col min="951" max="952" width="11.625" style="6" bestFit="1" customWidth="1"/>
    <col min="953" max="953" width="10.125" style="6" bestFit="1" customWidth="1"/>
    <col min="954" max="971" width="9.125" style="6"/>
    <col min="972" max="972" width="5.25" style="6" bestFit="1" customWidth="1"/>
    <col min="973" max="973" width="7.375" style="6" bestFit="1" customWidth="1"/>
    <col min="974" max="976" width="5.25" style="6" bestFit="1" customWidth="1"/>
    <col min="977" max="977" width="7.375" style="6" bestFit="1" customWidth="1"/>
    <col min="978" max="1020" width="9.125" style="6"/>
    <col min="1021" max="1021" width="5.625" style="6" bestFit="1" customWidth="1"/>
    <col min="1022" max="1022" width="50.75" style="6" customWidth="1"/>
    <col min="1023" max="1024" width="27" style="6" customWidth="1"/>
    <col min="1025" max="1025" width="25.125" style="6" customWidth="1"/>
    <col min="1026" max="1026" width="23.875" style="6" customWidth="1"/>
    <col min="1027" max="1027" width="24.75" style="6" customWidth="1"/>
    <col min="1028" max="1028" width="14.875" style="6" customWidth="1"/>
    <col min="1029" max="1155" width="9.125" style="6"/>
    <col min="1156" max="1156" width="5.625" style="6" bestFit="1" customWidth="1"/>
    <col min="1157" max="1157" width="50.75" style="6" customWidth="1"/>
    <col min="1158" max="1161" width="9.125" style="6"/>
    <col min="1162" max="1163" width="12.75" style="6" bestFit="1" customWidth="1"/>
    <col min="1164" max="1164" width="11.625" style="6" bestFit="1" customWidth="1"/>
    <col min="1165" max="1165" width="8.125" style="6" bestFit="1" customWidth="1"/>
    <col min="1166" max="1167" width="9.875" style="6" bestFit="1" customWidth="1"/>
    <col min="1168" max="1168" width="9.625" style="6" bestFit="1" customWidth="1"/>
    <col min="1169" max="1169" width="8.125" style="6" bestFit="1" customWidth="1"/>
    <col min="1170" max="1171" width="9" style="6" bestFit="1" customWidth="1"/>
    <col min="1172" max="1172" width="9.625" style="6" bestFit="1" customWidth="1"/>
    <col min="1173" max="1173" width="8.125" style="6" bestFit="1" customWidth="1"/>
    <col min="1174" max="1175" width="9" style="6" bestFit="1" customWidth="1"/>
    <col min="1176" max="1176" width="9.625" style="6" bestFit="1" customWidth="1"/>
    <col min="1177" max="1177" width="8.125" style="6" bestFit="1" customWidth="1"/>
    <col min="1178" max="1179" width="14" style="6" bestFit="1" customWidth="1"/>
    <col min="1180" max="1180" width="12.75" style="6" bestFit="1" customWidth="1"/>
    <col min="1181" max="1181" width="8.625" style="6" bestFit="1" customWidth="1"/>
    <col min="1182" max="1183" width="14" style="6" bestFit="1" customWidth="1"/>
    <col min="1184" max="1184" width="12.75" style="6" bestFit="1" customWidth="1"/>
    <col min="1185" max="1185" width="8.625" style="6" bestFit="1" customWidth="1"/>
    <col min="1186" max="1187" width="9" style="6" bestFit="1" customWidth="1"/>
    <col min="1188" max="1188" width="9.625" style="6" bestFit="1" customWidth="1"/>
    <col min="1189" max="1189" width="8.125" style="6" bestFit="1" customWidth="1"/>
    <col min="1190" max="1191" width="9" style="6" bestFit="1" customWidth="1"/>
    <col min="1192" max="1192" width="9.625" style="6" bestFit="1" customWidth="1"/>
    <col min="1193" max="1193" width="8.125" style="6" bestFit="1" customWidth="1"/>
    <col min="1194" max="1195" width="9" style="6" bestFit="1" customWidth="1"/>
    <col min="1196" max="1196" width="9.625" style="6" bestFit="1" customWidth="1"/>
    <col min="1197" max="1197" width="8.125" style="6" bestFit="1" customWidth="1"/>
    <col min="1198" max="1201" width="9.125" style="6"/>
    <col min="1202" max="1203" width="9" style="6" bestFit="1" customWidth="1"/>
    <col min="1204" max="1204" width="9.625" style="6" bestFit="1" customWidth="1"/>
    <col min="1205" max="1205" width="8.125" style="6" bestFit="1" customWidth="1"/>
    <col min="1206" max="1206" width="9.875" style="6" bestFit="1" customWidth="1"/>
    <col min="1207" max="1208" width="11.625" style="6" bestFit="1" customWidth="1"/>
    <col min="1209" max="1209" width="10.125" style="6" bestFit="1" customWidth="1"/>
    <col min="1210" max="1227" width="9.125" style="6"/>
    <col min="1228" max="1228" width="5.25" style="6" bestFit="1" customWidth="1"/>
    <col min="1229" max="1229" width="7.375" style="6" bestFit="1" customWidth="1"/>
    <col min="1230" max="1232" width="5.25" style="6" bestFit="1" customWidth="1"/>
    <col min="1233" max="1233" width="7.375" style="6" bestFit="1" customWidth="1"/>
    <col min="1234" max="1276" width="9.125" style="6"/>
    <col min="1277" max="1277" width="5.625" style="6" bestFit="1" customWidth="1"/>
    <col min="1278" max="1278" width="50.75" style="6" customWidth="1"/>
    <col min="1279" max="1280" width="27" style="6" customWidth="1"/>
    <col min="1281" max="1281" width="25.125" style="6" customWidth="1"/>
    <col min="1282" max="1282" width="23.875" style="6" customWidth="1"/>
    <col min="1283" max="1283" width="24.75" style="6" customWidth="1"/>
    <col min="1284" max="1284" width="14.875" style="6" customWidth="1"/>
    <col min="1285" max="1411" width="9.125" style="6"/>
    <col min="1412" max="1412" width="5.625" style="6" bestFit="1" customWidth="1"/>
    <col min="1413" max="1413" width="50.75" style="6" customWidth="1"/>
    <col min="1414" max="1417" width="9.125" style="6"/>
    <col min="1418" max="1419" width="12.75" style="6" bestFit="1" customWidth="1"/>
    <col min="1420" max="1420" width="11.625" style="6" bestFit="1" customWidth="1"/>
    <col min="1421" max="1421" width="8.125" style="6" bestFit="1" customWidth="1"/>
    <col min="1422" max="1423" width="9.875" style="6" bestFit="1" customWidth="1"/>
    <col min="1424" max="1424" width="9.625" style="6" bestFit="1" customWidth="1"/>
    <col min="1425" max="1425" width="8.125" style="6" bestFit="1" customWidth="1"/>
    <col min="1426" max="1427" width="9" style="6" bestFit="1" customWidth="1"/>
    <col min="1428" max="1428" width="9.625" style="6" bestFit="1" customWidth="1"/>
    <col min="1429" max="1429" width="8.125" style="6" bestFit="1" customWidth="1"/>
    <col min="1430" max="1431" width="9" style="6" bestFit="1" customWidth="1"/>
    <col min="1432" max="1432" width="9.625" style="6" bestFit="1" customWidth="1"/>
    <col min="1433" max="1433" width="8.125" style="6" bestFit="1" customWidth="1"/>
    <col min="1434" max="1435" width="14" style="6" bestFit="1" customWidth="1"/>
    <col min="1436" max="1436" width="12.75" style="6" bestFit="1" customWidth="1"/>
    <col min="1437" max="1437" width="8.625" style="6" bestFit="1" customWidth="1"/>
    <col min="1438" max="1439" width="14" style="6" bestFit="1" customWidth="1"/>
    <col min="1440" max="1440" width="12.75" style="6" bestFit="1" customWidth="1"/>
    <col min="1441" max="1441" width="8.625" style="6" bestFit="1" customWidth="1"/>
    <col min="1442" max="1443" width="9" style="6" bestFit="1" customWidth="1"/>
    <col min="1444" max="1444" width="9.625" style="6" bestFit="1" customWidth="1"/>
    <col min="1445" max="1445" width="8.125" style="6" bestFit="1" customWidth="1"/>
    <col min="1446" max="1447" width="9" style="6" bestFit="1" customWidth="1"/>
    <col min="1448" max="1448" width="9.625" style="6" bestFit="1" customWidth="1"/>
    <col min="1449" max="1449" width="8.125" style="6" bestFit="1" customWidth="1"/>
    <col min="1450" max="1451" width="9" style="6" bestFit="1" customWidth="1"/>
    <col min="1452" max="1452" width="9.625" style="6" bestFit="1" customWidth="1"/>
    <col min="1453" max="1453" width="8.125" style="6" bestFit="1" customWidth="1"/>
    <col min="1454" max="1457" width="9.125" style="6"/>
    <col min="1458" max="1459" width="9" style="6" bestFit="1" customWidth="1"/>
    <col min="1460" max="1460" width="9.625" style="6" bestFit="1" customWidth="1"/>
    <col min="1461" max="1461" width="8.125" style="6" bestFit="1" customWidth="1"/>
    <col min="1462" max="1462" width="9.875" style="6" bestFit="1" customWidth="1"/>
    <col min="1463" max="1464" width="11.625" style="6" bestFit="1" customWidth="1"/>
    <col min="1465" max="1465" width="10.125" style="6" bestFit="1" customWidth="1"/>
    <col min="1466" max="1483" width="9.125" style="6"/>
    <col min="1484" max="1484" width="5.25" style="6" bestFit="1" customWidth="1"/>
    <col min="1485" max="1485" width="7.375" style="6" bestFit="1" customWidth="1"/>
    <col min="1486" max="1488" width="5.25" style="6" bestFit="1" customWidth="1"/>
    <col min="1489" max="1489" width="7.375" style="6" bestFit="1" customWidth="1"/>
    <col min="1490" max="1532" width="9.125" style="6"/>
    <col min="1533" max="1533" width="5.625" style="6" bestFit="1" customWidth="1"/>
    <col min="1534" max="1534" width="50.75" style="6" customWidth="1"/>
    <col min="1535" max="1536" width="27" style="6" customWidth="1"/>
    <col min="1537" max="1537" width="25.125" style="6" customWidth="1"/>
    <col min="1538" max="1538" width="23.875" style="6" customWidth="1"/>
    <col min="1539" max="1539" width="24.75" style="6" customWidth="1"/>
    <col min="1540" max="1540" width="14.875" style="6" customWidth="1"/>
    <col min="1541" max="1667" width="9.125" style="6"/>
    <col min="1668" max="1668" width="5.625" style="6" bestFit="1" customWidth="1"/>
    <col min="1669" max="1669" width="50.75" style="6" customWidth="1"/>
    <col min="1670" max="1673" width="9.125" style="6"/>
    <col min="1674" max="1675" width="12.75" style="6" bestFit="1" customWidth="1"/>
    <col min="1676" max="1676" width="11.625" style="6" bestFit="1" customWidth="1"/>
    <col min="1677" max="1677" width="8.125" style="6" bestFit="1" customWidth="1"/>
    <col min="1678" max="1679" width="9.875" style="6" bestFit="1" customWidth="1"/>
    <col min="1680" max="1680" width="9.625" style="6" bestFit="1" customWidth="1"/>
    <col min="1681" max="1681" width="8.125" style="6" bestFit="1" customWidth="1"/>
    <col min="1682" max="1683" width="9" style="6" bestFit="1" customWidth="1"/>
    <col min="1684" max="1684" width="9.625" style="6" bestFit="1" customWidth="1"/>
    <col min="1685" max="1685" width="8.125" style="6" bestFit="1" customWidth="1"/>
    <col min="1686" max="1687" width="9" style="6" bestFit="1" customWidth="1"/>
    <col min="1688" max="1688" width="9.625" style="6" bestFit="1" customWidth="1"/>
    <col min="1689" max="1689" width="8.125" style="6" bestFit="1" customWidth="1"/>
    <col min="1690" max="1691" width="14" style="6" bestFit="1" customWidth="1"/>
    <col min="1692" max="1692" width="12.75" style="6" bestFit="1" customWidth="1"/>
    <col min="1693" max="1693" width="8.625" style="6" bestFit="1" customWidth="1"/>
    <col min="1694" max="1695" width="14" style="6" bestFit="1" customWidth="1"/>
    <col min="1696" max="1696" width="12.75" style="6" bestFit="1" customWidth="1"/>
    <col min="1697" max="1697" width="8.625" style="6" bestFit="1" customWidth="1"/>
    <col min="1698" max="1699" width="9" style="6" bestFit="1" customWidth="1"/>
    <col min="1700" max="1700" width="9.625" style="6" bestFit="1" customWidth="1"/>
    <col min="1701" max="1701" width="8.125" style="6" bestFit="1" customWidth="1"/>
    <col min="1702" max="1703" width="9" style="6" bestFit="1" customWidth="1"/>
    <col min="1704" max="1704" width="9.625" style="6" bestFit="1" customWidth="1"/>
    <col min="1705" max="1705" width="8.125" style="6" bestFit="1" customWidth="1"/>
    <col min="1706" max="1707" width="9" style="6" bestFit="1" customWidth="1"/>
    <col min="1708" max="1708" width="9.625" style="6" bestFit="1" customWidth="1"/>
    <col min="1709" max="1709" width="8.125" style="6" bestFit="1" customWidth="1"/>
    <col min="1710" max="1713" width="9.125" style="6"/>
    <col min="1714" max="1715" width="9" style="6" bestFit="1" customWidth="1"/>
    <col min="1716" max="1716" width="9.625" style="6" bestFit="1" customWidth="1"/>
    <col min="1717" max="1717" width="8.125" style="6" bestFit="1" customWidth="1"/>
    <col min="1718" max="1718" width="9.875" style="6" bestFit="1" customWidth="1"/>
    <col min="1719" max="1720" width="11.625" style="6" bestFit="1" customWidth="1"/>
    <col min="1721" max="1721" width="10.125" style="6" bestFit="1" customWidth="1"/>
    <col min="1722" max="1739" width="9.125" style="6"/>
    <col min="1740" max="1740" width="5.25" style="6" bestFit="1" customWidth="1"/>
    <col min="1741" max="1741" width="7.375" style="6" bestFit="1" customWidth="1"/>
    <col min="1742" max="1744" width="5.25" style="6" bestFit="1" customWidth="1"/>
    <col min="1745" max="1745" width="7.375" style="6" bestFit="1" customWidth="1"/>
    <col min="1746" max="1788" width="9.125" style="6"/>
    <col min="1789" max="1789" width="5.625" style="6" bestFit="1" customWidth="1"/>
    <col min="1790" max="1790" width="50.75" style="6" customWidth="1"/>
    <col min="1791" max="1792" width="27" style="6" customWidth="1"/>
    <col min="1793" max="1793" width="25.125" style="6" customWidth="1"/>
    <col min="1794" max="1794" width="23.875" style="6" customWidth="1"/>
    <col min="1795" max="1795" width="24.75" style="6" customWidth="1"/>
    <col min="1796" max="1796" width="14.875" style="6" customWidth="1"/>
    <col min="1797" max="1923" width="9.125" style="6"/>
    <col min="1924" max="1924" width="5.625" style="6" bestFit="1" customWidth="1"/>
    <col min="1925" max="1925" width="50.75" style="6" customWidth="1"/>
    <col min="1926" max="1929" width="9.125" style="6"/>
    <col min="1930" max="1931" width="12.75" style="6" bestFit="1" customWidth="1"/>
    <col min="1932" max="1932" width="11.625" style="6" bestFit="1" customWidth="1"/>
    <col min="1933" max="1933" width="8.125" style="6" bestFit="1" customWidth="1"/>
    <col min="1934" max="1935" width="9.875" style="6" bestFit="1" customWidth="1"/>
    <col min="1936" max="1936" width="9.625" style="6" bestFit="1" customWidth="1"/>
    <col min="1937" max="1937" width="8.125" style="6" bestFit="1" customWidth="1"/>
    <col min="1938" max="1939" width="9" style="6" bestFit="1" customWidth="1"/>
    <col min="1940" max="1940" width="9.625" style="6" bestFit="1" customWidth="1"/>
    <col min="1941" max="1941" width="8.125" style="6" bestFit="1" customWidth="1"/>
    <col min="1942" max="1943" width="9" style="6" bestFit="1" customWidth="1"/>
    <col min="1944" max="1944" width="9.625" style="6" bestFit="1" customWidth="1"/>
    <col min="1945" max="1945" width="8.125" style="6" bestFit="1" customWidth="1"/>
    <col min="1946" max="1947" width="14" style="6" bestFit="1" customWidth="1"/>
    <col min="1948" max="1948" width="12.75" style="6" bestFit="1" customWidth="1"/>
    <col min="1949" max="1949" width="8.625" style="6" bestFit="1" customWidth="1"/>
    <col min="1950" max="1951" width="14" style="6" bestFit="1" customWidth="1"/>
    <col min="1952" max="1952" width="12.75" style="6" bestFit="1" customWidth="1"/>
    <col min="1953" max="1953" width="8.625" style="6" bestFit="1" customWidth="1"/>
    <col min="1954" max="1955" width="9" style="6" bestFit="1" customWidth="1"/>
    <col min="1956" max="1956" width="9.625" style="6" bestFit="1" customWidth="1"/>
    <col min="1957" max="1957" width="8.125" style="6" bestFit="1" customWidth="1"/>
    <col min="1958" max="1959" width="9" style="6" bestFit="1" customWidth="1"/>
    <col min="1960" max="1960" width="9.625" style="6" bestFit="1" customWidth="1"/>
    <col min="1961" max="1961" width="8.125" style="6" bestFit="1" customWidth="1"/>
    <col min="1962" max="1963" width="9" style="6" bestFit="1" customWidth="1"/>
    <col min="1964" max="1964" width="9.625" style="6" bestFit="1" customWidth="1"/>
    <col min="1965" max="1965" width="8.125" style="6" bestFit="1" customWidth="1"/>
    <col min="1966" max="1969" width="9.125" style="6"/>
    <col min="1970" max="1971" width="9" style="6" bestFit="1" customWidth="1"/>
    <col min="1972" max="1972" width="9.625" style="6" bestFit="1" customWidth="1"/>
    <col min="1973" max="1973" width="8.125" style="6" bestFit="1" customWidth="1"/>
    <col min="1974" max="1974" width="9.875" style="6" bestFit="1" customWidth="1"/>
    <col min="1975" max="1976" width="11.625" style="6" bestFit="1" customWidth="1"/>
    <col min="1977" max="1977" width="10.125" style="6" bestFit="1" customWidth="1"/>
    <col min="1978" max="1995" width="9.125" style="6"/>
    <col min="1996" max="1996" width="5.25" style="6" bestFit="1" customWidth="1"/>
    <col min="1997" max="1997" width="7.375" style="6" bestFit="1" customWidth="1"/>
    <col min="1998" max="2000" width="5.25" style="6" bestFit="1" customWidth="1"/>
    <col min="2001" max="2001" width="7.375" style="6" bestFit="1" customWidth="1"/>
    <col min="2002" max="2044" width="9.125" style="6"/>
    <col min="2045" max="2045" width="5.625" style="6" bestFit="1" customWidth="1"/>
    <col min="2046" max="2046" width="50.75" style="6" customWidth="1"/>
    <col min="2047" max="2048" width="27" style="6" customWidth="1"/>
    <col min="2049" max="2049" width="25.125" style="6" customWidth="1"/>
    <col min="2050" max="2050" width="23.875" style="6" customWidth="1"/>
    <col min="2051" max="2051" width="24.75" style="6" customWidth="1"/>
    <col min="2052" max="2052" width="14.875" style="6" customWidth="1"/>
    <col min="2053" max="2179" width="9.125" style="6"/>
    <col min="2180" max="2180" width="5.625" style="6" bestFit="1" customWidth="1"/>
    <col min="2181" max="2181" width="50.75" style="6" customWidth="1"/>
    <col min="2182" max="2185" width="9.125" style="6"/>
    <col min="2186" max="2187" width="12.75" style="6" bestFit="1" customWidth="1"/>
    <col min="2188" max="2188" width="11.625" style="6" bestFit="1" customWidth="1"/>
    <col min="2189" max="2189" width="8.125" style="6" bestFit="1" customWidth="1"/>
    <col min="2190" max="2191" width="9.875" style="6" bestFit="1" customWidth="1"/>
    <col min="2192" max="2192" width="9.625" style="6" bestFit="1" customWidth="1"/>
    <col min="2193" max="2193" width="8.125" style="6" bestFit="1" customWidth="1"/>
    <col min="2194" max="2195" width="9" style="6" bestFit="1" customWidth="1"/>
    <col min="2196" max="2196" width="9.625" style="6" bestFit="1" customWidth="1"/>
    <col min="2197" max="2197" width="8.125" style="6" bestFit="1" customWidth="1"/>
    <col min="2198" max="2199" width="9" style="6" bestFit="1" customWidth="1"/>
    <col min="2200" max="2200" width="9.625" style="6" bestFit="1" customWidth="1"/>
    <col min="2201" max="2201" width="8.125" style="6" bestFit="1" customWidth="1"/>
    <col min="2202" max="2203" width="14" style="6" bestFit="1" customWidth="1"/>
    <col min="2204" max="2204" width="12.75" style="6" bestFit="1" customWidth="1"/>
    <col min="2205" max="2205" width="8.625" style="6" bestFit="1" customWidth="1"/>
    <col min="2206" max="2207" width="14" style="6" bestFit="1" customWidth="1"/>
    <col min="2208" max="2208" width="12.75" style="6" bestFit="1" customWidth="1"/>
    <col min="2209" max="2209" width="8.625" style="6" bestFit="1" customWidth="1"/>
    <col min="2210" max="2211" width="9" style="6" bestFit="1" customWidth="1"/>
    <col min="2212" max="2212" width="9.625" style="6" bestFit="1" customWidth="1"/>
    <col min="2213" max="2213" width="8.125" style="6" bestFit="1" customWidth="1"/>
    <col min="2214" max="2215" width="9" style="6" bestFit="1" customWidth="1"/>
    <col min="2216" max="2216" width="9.625" style="6" bestFit="1" customWidth="1"/>
    <col min="2217" max="2217" width="8.125" style="6" bestFit="1" customWidth="1"/>
    <col min="2218" max="2219" width="9" style="6" bestFit="1" customWidth="1"/>
    <col min="2220" max="2220" width="9.625" style="6" bestFit="1" customWidth="1"/>
    <col min="2221" max="2221" width="8.125" style="6" bestFit="1" customWidth="1"/>
    <col min="2222" max="2225" width="9.125" style="6"/>
    <col min="2226" max="2227" width="9" style="6" bestFit="1" customWidth="1"/>
    <col min="2228" max="2228" width="9.625" style="6" bestFit="1" customWidth="1"/>
    <col min="2229" max="2229" width="8.125" style="6" bestFit="1" customWidth="1"/>
    <col min="2230" max="2230" width="9.875" style="6" bestFit="1" customWidth="1"/>
    <col min="2231" max="2232" width="11.625" style="6" bestFit="1" customWidth="1"/>
    <col min="2233" max="2233" width="10.125" style="6" bestFit="1" customWidth="1"/>
    <col min="2234" max="2251" width="9.125" style="6"/>
    <col min="2252" max="2252" width="5.25" style="6" bestFit="1" customWidth="1"/>
    <col min="2253" max="2253" width="7.375" style="6" bestFit="1" customWidth="1"/>
    <col min="2254" max="2256" width="5.25" style="6" bestFit="1" customWidth="1"/>
    <col min="2257" max="2257" width="7.375" style="6" bestFit="1" customWidth="1"/>
    <col min="2258" max="2300" width="9.125" style="6"/>
    <col min="2301" max="2301" width="5.625" style="6" bestFit="1" customWidth="1"/>
    <col min="2302" max="2302" width="50.75" style="6" customWidth="1"/>
    <col min="2303" max="2304" width="27" style="6" customWidth="1"/>
    <col min="2305" max="2305" width="25.125" style="6" customWidth="1"/>
    <col min="2306" max="2306" width="23.875" style="6" customWidth="1"/>
    <col min="2307" max="2307" width="24.75" style="6" customWidth="1"/>
    <col min="2308" max="2308" width="14.875" style="6" customWidth="1"/>
    <col min="2309" max="2435" width="9.125" style="6"/>
    <col min="2436" max="2436" width="5.625" style="6" bestFit="1" customWidth="1"/>
    <col min="2437" max="2437" width="50.75" style="6" customWidth="1"/>
    <col min="2438" max="2441" width="9.125" style="6"/>
    <col min="2442" max="2443" width="12.75" style="6" bestFit="1" customWidth="1"/>
    <col min="2444" max="2444" width="11.625" style="6" bestFit="1" customWidth="1"/>
    <col min="2445" max="2445" width="8.125" style="6" bestFit="1" customWidth="1"/>
    <col min="2446" max="2447" width="9.875" style="6" bestFit="1" customWidth="1"/>
    <col min="2448" max="2448" width="9.625" style="6" bestFit="1" customWidth="1"/>
    <col min="2449" max="2449" width="8.125" style="6" bestFit="1" customWidth="1"/>
    <col min="2450" max="2451" width="9" style="6" bestFit="1" customWidth="1"/>
    <col min="2452" max="2452" width="9.625" style="6" bestFit="1" customWidth="1"/>
    <col min="2453" max="2453" width="8.125" style="6" bestFit="1" customWidth="1"/>
    <col min="2454" max="2455" width="9" style="6" bestFit="1" customWidth="1"/>
    <col min="2456" max="2456" width="9.625" style="6" bestFit="1" customWidth="1"/>
    <col min="2457" max="2457" width="8.125" style="6" bestFit="1" customWidth="1"/>
    <col min="2458" max="2459" width="14" style="6" bestFit="1" customWidth="1"/>
    <col min="2460" max="2460" width="12.75" style="6" bestFit="1" customWidth="1"/>
    <col min="2461" max="2461" width="8.625" style="6" bestFit="1" customWidth="1"/>
    <col min="2462" max="2463" width="14" style="6" bestFit="1" customWidth="1"/>
    <col min="2464" max="2464" width="12.75" style="6" bestFit="1" customWidth="1"/>
    <col min="2465" max="2465" width="8.625" style="6" bestFit="1" customWidth="1"/>
    <col min="2466" max="2467" width="9" style="6" bestFit="1" customWidth="1"/>
    <col min="2468" max="2468" width="9.625" style="6" bestFit="1" customWidth="1"/>
    <col min="2469" max="2469" width="8.125" style="6" bestFit="1" customWidth="1"/>
    <col min="2470" max="2471" width="9" style="6" bestFit="1" customWidth="1"/>
    <col min="2472" max="2472" width="9.625" style="6" bestFit="1" customWidth="1"/>
    <col min="2473" max="2473" width="8.125" style="6" bestFit="1" customWidth="1"/>
    <col min="2474" max="2475" width="9" style="6" bestFit="1" customWidth="1"/>
    <col min="2476" max="2476" width="9.625" style="6" bestFit="1" customWidth="1"/>
    <col min="2477" max="2477" width="8.125" style="6" bestFit="1" customWidth="1"/>
    <col min="2478" max="2481" width="9.125" style="6"/>
    <col min="2482" max="2483" width="9" style="6" bestFit="1" customWidth="1"/>
    <col min="2484" max="2484" width="9.625" style="6" bestFit="1" customWidth="1"/>
    <col min="2485" max="2485" width="8.125" style="6" bestFit="1" customWidth="1"/>
    <col min="2486" max="2486" width="9.875" style="6" bestFit="1" customWidth="1"/>
    <col min="2487" max="2488" width="11.625" style="6" bestFit="1" customWidth="1"/>
    <col min="2489" max="2489" width="10.125" style="6" bestFit="1" customWidth="1"/>
    <col min="2490" max="2507" width="9.125" style="6"/>
    <col min="2508" max="2508" width="5.25" style="6" bestFit="1" customWidth="1"/>
    <col min="2509" max="2509" width="7.375" style="6" bestFit="1" customWidth="1"/>
    <col min="2510" max="2512" width="5.25" style="6" bestFit="1" customWidth="1"/>
    <col min="2513" max="2513" width="7.375" style="6" bestFit="1" customWidth="1"/>
    <col min="2514" max="2556" width="9.125" style="6"/>
    <col min="2557" max="2557" width="5.625" style="6" bestFit="1" customWidth="1"/>
    <col min="2558" max="2558" width="50.75" style="6" customWidth="1"/>
    <col min="2559" max="2560" width="27" style="6" customWidth="1"/>
    <col min="2561" max="2561" width="25.125" style="6" customWidth="1"/>
    <col min="2562" max="2562" width="23.875" style="6" customWidth="1"/>
    <col min="2563" max="2563" width="24.75" style="6" customWidth="1"/>
    <col min="2564" max="2564" width="14.875" style="6" customWidth="1"/>
    <col min="2565" max="2691" width="9.125" style="6"/>
    <col min="2692" max="2692" width="5.625" style="6" bestFit="1" customWidth="1"/>
    <col min="2693" max="2693" width="50.75" style="6" customWidth="1"/>
    <col min="2694" max="2697" width="9.125" style="6"/>
    <col min="2698" max="2699" width="12.75" style="6" bestFit="1" customWidth="1"/>
    <col min="2700" max="2700" width="11.625" style="6" bestFit="1" customWidth="1"/>
    <col min="2701" max="2701" width="8.125" style="6" bestFit="1" customWidth="1"/>
    <col min="2702" max="2703" width="9.875" style="6" bestFit="1" customWidth="1"/>
    <col min="2704" max="2704" width="9.625" style="6" bestFit="1" customWidth="1"/>
    <col min="2705" max="2705" width="8.125" style="6" bestFit="1" customWidth="1"/>
    <col min="2706" max="2707" width="9" style="6" bestFit="1" customWidth="1"/>
    <col min="2708" max="2708" width="9.625" style="6" bestFit="1" customWidth="1"/>
    <col min="2709" max="2709" width="8.125" style="6" bestFit="1" customWidth="1"/>
    <col min="2710" max="2711" width="9" style="6" bestFit="1" customWidth="1"/>
    <col min="2712" max="2712" width="9.625" style="6" bestFit="1" customWidth="1"/>
    <col min="2713" max="2713" width="8.125" style="6" bestFit="1" customWidth="1"/>
    <col min="2714" max="2715" width="14" style="6" bestFit="1" customWidth="1"/>
    <col min="2716" max="2716" width="12.75" style="6" bestFit="1" customWidth="1"/>
    <col min="2717" max="2717" width="8.625" style="6" bestFit="1" customWidth="1"/>
    <col min="2718" max="2719" width="14" style="6" bestFit="1" customWidth="1"/>
    <col min="2720" max="2720" width="12.75" style="6" bestFit="1" customWidth="1"/>
    <col min="2721" max="2721" width="8.625" style="6" bestFit="1" customWidth="1"/>
    <col min="2722" max="2723" width="9" style="6" bestFit="1" customWidth="1"/>
    <col min="2724" max="2724" width="9.625" style="6" bestFit="1" customWidth="1"/>
    <col min="2725" max="2725" width="8.125" style="6" bestFit="1" customWidth="1"/>
    <col min="2726" max="2727" width="9" style="6" bestFit="1" customWidth="1"/>
    <col min="2728" max="2728" width="9.625" style="6" bestFit="1" customWidth="1"/>
    <col min="2729" max="2729" width="8.125" style="6" bestFit="1" customWidth="1"/>
    <col min="2730" max="2731" width="9" style="6" bestFit="1" customWidth="1"/>
    <col min="2732" max="2732" width="9.625" style="6" bestFit="1" customWidth="1"/>
    <col min="2733" max="2733" width="8.125" style="6" bestFit="1" customWidth="1"/>
    <col min="2734" max="2737" width="9.125" style="6"/>
    <col min="2738" max="2739" width="9" style="6" bestFit="1" customWidth="1"/>
    <col min="2740" max="2740" width="9.625" style="6" bestFit="1" customWidth="1"/>
    <col min="2741" max="2741" width="8.125" style="6" bestFit="1" customWidth="1"/>
    <col min="2742" max="2742" width="9.875" style="6" bestFit="1" customWidth="1"/>
    <col min="2743" max="2744" width="11.625" style="6" bestFit="1" customWidth="1"/>
    <col min="2745" max="2745" width="10.125" style="6" bestFit="1" customWidth="1"/>
    <col min="2746" max="2763" width="9.125" style="6"/>
    <col min="2764" max="2764" width="5.25" style="6" bestFit="1" customWidth="1"/>
    <col min="2765" max="2765" width="7.375" style="6" bestFit="1" customWidth="1"/>
    <col min="2766" max="2768" width="5.25" style="6" bestFit="1" customWidth="1"/>
    <col min="2769" max="2769" width="7.375" style="6" bestFit="1" customWidth="1"/>
    <col min="2770" max="2812" width="9.125" style="6"/>
    <col min="2813" max="2813" width="5.625" style="6" bestFit="1" customWidth="1"/>
    <col min="2814" max="2814" width="50.75" style="6" customWidth="1"/>
    <col min="2815" max="2816" width="27" style="6" customWidth="1"/>
    <col min="2817" max="2817" width="25.125" style="6" customWidth="1"/>
    <col min="2818" max="2818" width="23.875" style="6" customWidth="1"/>
    <col min="2819" max="2819" width="24.75" style="6" customWidth="1"/>
    <col min="2820" max="2820" width="14.875" style="6" customWidth="1"/>
    <col min="2821" max="2947" width="9.125" style="6"/>
    <col min="2948" max="2948" width="5.625" style="6" bestFit="1" customWidth="1"/>
    <col min="2949" max="2949" width="50.75" style="6" customWidth="1"/>
    <col min="2950" max="2953" width="9.125" style="6"/>
    <col min="2954" max="2955" width="12.75" style="6" bestFit="1" customWidth="1"/>
    <col min="2956" max="2956" width="11.625" style="6" bestFit="1" customWidth="1"/>
    <col min="2957" max="2957" width="8.125" style="6" bestFit="1" customWidth="1"/>
    <col min="2958" max="2959" width="9.875" style="6" bestFit="1" customWidth="1"/>
    <col min="2960" max="2960" width="9.625" style="6" bestFit="1" customWidth="1"/>
    <col min="2961" max="2961" width="8.125" style="6" bestFit="1" customWidth="1"/>
    <col min="2962" max="2963" width="9" style="6" bestFit="1" customWidth="1"/>
    <col min="2964" max="2964" width="9.625" style="6" bestFit="1" customWidth="1"/>
    <col min="2965" max="2965" width="8.125" style="6" bestFit="1" customWidth="1"/>
    <col min="2966" max="2967" width="9" style="6" bestFit="1" customWidth="1"/>
    <col min="2968" max="2968" width="9.625" style="6" bestFit="1" customWidth="1"/>
    <col min="2969" max="2969" width="8.125" style="6" bestFit="1" customWidth="1"/>
    <col min="2970" max="2971" width="14" style="6" bestFit="1" customWidth="1"/>
    <col min="2972" max="2972" width="12.75" style="6" bestFit="1" customWidth="1"/>
    <col min="2973" max="2973" width="8.625" style="6" bestFit="1" customWidth="1"/>
    <col min="2974" max="2975" width="14" style="6" bestFit="1" customWidth="1"/>
    <col min="2976" max="2976" width="12.75" style="6" bestFit="1" customWidth="1"/>
    <col min="2977" max="2977" width="8.625" style="6" bestFit="1" customWidth="1"/>
    <col min="2978" max="2979" width="9" style="6" bestFit="1" customWidth="1"/>
    <col min="2980" max="2980" width="9.625" style="6" bestFit="1" customWidth="1"/>
    <col min="2981" max="2981" width="8.125" style="6" bestFit="1" customWidth="1"/>
    <col min="2982" max="2983" width="9" style="6" bestFit="1" customWidth="1"/>
    <col min="2984" max="2984" width="9.625" style="6" bestFit="1" customWidth="1"/>
    <col min="2985" max="2985" width="8.125" style="6" bestFit="1" customWidth="1"/>
    <col min="2986" max="2987" width="9" style="6" bestFit="1" customWidth="1"/>
    <col min="2988" max="2988" width="9.625" style="6" bestFit="1" customWidth="1"/>
    <col min="2989" max="2989" width="8.125" style="6" bestFit="1" customWidth="1"/>
    <col min="2990" max="2993" width="9.125" style="6"/>
    <col min="2994" max="2995" width="9" style="6" bestFit="1" customWidth="1"/>
    <col min="2996" max="2996" width="9.625" style="6" bestFit="1" customWidth="1"/>
    <col min="2997" max="2997" width="8.125" style="6" bestFit="1" customWidth="1"/>
    <col min="2998" max="2998" width="9.875" style="6" bestFit="1" customWidth="1"/>
    <col min="2999" max="3000" width="11.625" style="6" bestFit="1" customWidth="1"/>
    <col min="3001" max="3001" width="10.125" style="6" bestFit="1" customWidth="1"/>
    <col min="3002" max="3019" width="9.125" style="6"/>
    <col min="3020" max="3020" width="5.25" style="6" bestFit="1" customWidth="1"/>
    <col min="3021" max="3021" width="7.375" style="6" bestFit="1" customWidth="1"/>
    <col min="3022" max="3024" width="5.25" style="6" bestFit="1" customWidth="1"/>
    <col min="3025" max="3025" width="7.375" style="6" bestFit="1" customWidth="1"/>
    <col min="3026" max="3068" width="9.125" style="6"/>
    <col min="3069" max="3069" width="5.625" style="6" bestFit="1" customWidth="1"/>
    <col min="3070" max="3070" width="50.75" style="6" customWidth="1"/>
    <col min="3071" max="3072" width="27" style="6" customWidth="1"/>
    <col min="3073" max="3073" width="25.125" style="6" customWidth="1"/>
    <col min="3074" max="3074" width="23.875" style="6" customWidth="1"/>
    <col min="3075" max="3075" width="24.75" style="6" customWidth="1"/>
    <col min="3076" max="3076" width="14.875" style="6" customWidth="1"/>
    <col min="3077" max="3203" width="9.125" style="6"/>
    <col min="3204" max="3204" width="5.625" style="6" bestFit="1" customWidth="1"/>
    <col min="3205" max="3205" width="50.75" style="6" customWidth="1"/>
    <col min="3206" max="3209" width="9.125" style="6"/>
    <col min="3210" max="3211" width="12.75" style="6" bestFit="1" customWidth="1"/>
    <col min="3212" max="3212" width="11.625" style="6" bestFit="1" customWidth="1"/>
    <col min="3213" max="3213" width="8.125" style="6" bestFit="1" customWidth="1"/>
    <col min="3214" max="3215" width="9.875" style="6" bestFit="1" customWidth="1"/>
    <col min="3216" max="3216" width="9.625" style="6" bestFit="1" customWidth="1"/>
    <col min="3217" max="3217" width="8.125" style="6" bestFit="1" customWidth="1"/>
    <col min="3218" max="3219" width="9" style="6" bestFit="1" customWidth="1"/>
    <col min="3220" max="3220" width="9.625" style="6" bestFit="1" customWidth="1"/>
    <col min="3221" max="3221" width="8.125" style="6" bestFit="1" customWidth="1"/>
    <col min="3222" max="3223" width="9" style="6" bestFit="1" customWidth="1"/>
    <col min="3224" max="3224" width="9.625" style="6" bestFit="1" customWidth="1"/>
    <col min="3225" max="3225" width="8.125" style="6" bestFit="1" customWidth="1"/>
    <col min="3226" max="3227" width="14" style="6" bestFit="1" customWidth="1"/>
    <col min="3228" max="3228" width="12.75" style="6" bestFit="1" customWidth="1"/>
    <col min="3229" max="3229" width="8.625" style="6" bestFit="1" customWidth="1"/>
    <col min="3230" max="3231" width="14" style="6" bestFit="1" customWidth="1"/>
    <col min="3232" max="3232" width="12.75" style="6" bestFit="1" customWidth="1"/>
    <col min="3233" max="3233" width="8.625" style="6" bestFit="1" customWidth="1"/>
    <col min="3234" max="3235" width="9" style="6" bestFit="1" customWidth="1"/>
    <col min="3236" max="3236" width="9.625" style="6" bestFit="1" customWidth="1"/>
    <col min="3237" max="3237" width="8.125" style="6" bestFit="1" customWidth="1"/>
    <col min="3238" max="3239" width="9" style="6" bestFit="1" customWidth="1"/>
    <col min="3240" max="3240" width="9.625" style="6" bestFit="1" customWidth="1"/>
    <col min="3241" max="3241" width="8.125" style="6" bestFit="1" customWidth="1"/>
    <col min="3242" max="3243" width="9" style="6" bestFit="1" customWidth="1"/>
    <col min="3244" max="3244" width="9.625" style="6" bestFit="1" customWidth="1"/>
    <col min="3245" max="3245" width="8.125" style="6" bestFit="1" customWidth="1"/>
    <col min="3246" max="3249" width="9.125" style="6"/>
    <col min="3250" max="3251" width="9" style="6" bestFit="1" customWidth="1"/>
    <col min="3252" max="3252" width="9.625" style="6" bestFit="1" customWidth="1"/>
    <col min="3253" max="3253" width="8.125" style="6" bestFit="1" customWidth="1"/>
    <col min="3254" max="3254" width="9.875" style="6" bestFit="1" customWidth="1"/>
    <col min="3255" max="3256" width="11.625" style="6" bestFit="1" customWidth="1"/>
    <col min="3257" max="3257" width="10.125" style="6" bestFit="1" customWidth="1"/>
    <col min="3258" max="3275" width="9.125" style="6"/>
    <col min="3276" max="3276" width="5.25" style="6" bestFit="1" customWidth="1"/>
    <col min="3277" max="3277" width="7.375" style="6" bestFit="1" customWidth="1"/>
    <col min="3278" max="3280" width="5.25" style="6" bestFit="1" customWidth="1"/>
    <col min="3281" max="3281" width="7.375" style="6" bestFit="1" customWidth="1"/>
    <col min="3282" max="3324" width="9.125" style="6"/>
    <col min="3325" max="3325" width="5.625" style="6" bestFit="1" customWidth="1"/>
    <col min="3326" max="3326" width="50.75" style="6" customWidth="1"/>
    <col min="3327" max="3328" width="27" style="6" customWidth="1"/>
    <col min="3329" max="3329" width="25.125" style="6" customWidth="1"/>
    <col min="3330" max="3330" width="23.875" style="6" customWidth="1"/>
    <col min="3331" max="3331" width="24.75" style="6" customWidth="1"/>
    <col min="3332" max="3332" width="14.875" style="6" customWidth="1"/>
    <col min="3333" max="3459" width="9.125" style="6"/>
    <col min="3460" max="3460" width="5.625" style="6" bestFit="1" customWidth="1"/>
    <col min="3461" max="3461" width="50.75" style="6" customWidth="1"/>
    <col min="3462" max="3465" width="9.125" style="6"/>
    <col min="3466" max="3467" width="12.75" style="6" bestFit="1" customWidth="1"/>
    <col min="3468" max="3468" width="11.625" style="6" bestFit="1" customWidth="1"/>
    <col min="3469" max="3469" width="8.125" style="6" bestFit="1" customWidth="1"/>
    <col min="3470" max="3471" width="9.875" style="6" bestFit="1" customWidth="1"/>
    <col min="3472" max="3472" width="9.625" style="6" bestFit="1" customWidth="1"/>
    <col min="3473" max="3473" width="8.125" style="6" bestFit="1" customWidth="1"/>
    <col min="3474" max="3475" width="9" style="6" bestFit="1" customWidth="1"/>
    <col min="3476" max="3476" width="9.625" style="6" bestFit="1" customWidth="1"/>
    <col min="3477" max="3477" width="8.125" style="6" bestFit="1" customWidth="1"/>
    <col min="3478" max="3479" width="9" style="6" bestFit="1" customWidth="1"/>
    <col min="3480" max="3480" width="9.625" style="6" bestFit="1" customWidth="1"/>
    <col min="3481" max="3481" width="8.125" style="6" bestFit="1" customWidth="1"/>
    <col min="3482" max="3483" width="14" style="6" bestFit="1" customWidth="1"/>
    <col min="3484" max="3484" width="12.75" style="6" bestFit="1" customWidth="1"/>
    <col min="3485" max="3485" width="8.625" style="6" bestFit="1" customWidth="1"/>
    <col min="3486" max="3487" width="14" style="6" bestFit="1" customWidth="1"/>
    <col min="3488" max="3488" width="12.75" style="6" bestFit="1" customWidth="1"/>
    <col min="3489" max="3489" width="8.625" style="6" bestFit="1" customWidth="1"/>
    <col min="3490" max="3491" width="9" style="6" bestFit="1" customWidth="1"/>
    <col min="3492" max="3492" width="9.625" style="6" bestFit="1" customWidth="1"/>
    <col min="3493" max="3493" width="8.125" style="6" bestFit="1" customWidth="1"/>
    <col min="3494" max="3495" width="9" style="6" bestFit="1" customWidth="1"/>
    <col min="3496" max="3496" width="9.625" style="6" bestFit="1" customWidth="1"/>
    <col min="3497" max="3497" width="8.125" style="6" bestFit="1" customWidth="1"/>
    <col min="3498" max="3499" width="9" style="6" bestFit="1" customWidth="1"/>
    <col min="3500" max="3500" width="9.625" style="6" bestFit="1" customWidth="1"/>
    <col min="3501" max="3501" width="8.125" style="6" bestFit="1" customWidth="1"/>
    <col min="3502" max="3505" width="9.125" style="6"/>
    <col min="3506" max="3507" width="9" style="6" bestFit="1" customWidth="1"/>
    <col min="3508" max="3508" width="9.625" style="6" bestFit="1" customWidth="1"/>
    <col min="3509" max="3509" width="8.125" style="6" bestFit="1" customWidth="1"/>
    <col min="3510" max="3510" width="9.875" style="6" bestFit="1" customWidth="1"/>
    <col min="3511" max="3512" width="11.625" style="6" bestFit="1" customWidth="1"/>
    <col min="3513" max="3513" width="10.125" style="6" bestFit="1" customWidth="1"/>
    <col min="3514" max="3531" width="9.125" style="6"/>
    <col min="3532" max="3532" width="5.25" style="6" bestFit="1" customWidth="1"/>
    <col min="3533" max="3533" width="7.375" style="6" bestFit="1" customWidth="1"/>
    <col min="3534" max="3536" width="5.25" style="6" bestFit="1" customWidth="1"/>
    <col min="3537" max="3537" width="7.375" style="6" bestFit="1" customWidth="1"/>
    <col min="3538" max="3580" width="9.125" style="6"/>
    <col min="3581" max="3581" width="5.625" style="6" bestFit="1" customWidth="1"/>
    <col min="3582" max="3582" width="50.75" style="6" customWidth="1"/>
    <col min="3583" max="3584" width="27" style="6" customWidth="1"/>
    <col min="3585" max="3585" width="25.125" style="6" customWidth="1"/>
    <col min="3586" max="3586" width="23.875" style="6" customWidth="1"/>
    <col min="3587" max="3587" width="24.75" style="6" customWidth="1"/>
    <col min="3588" max="3588" width="14.875" style="6" customWidth="1"/>
    <col min="3589" max="3715" width="9.125" style="6"/>
    <col min="3716" max="3716" width="5.625" style="6" bestFit="1" customWidth="1"/>
    <col min="3717" max="3717" width="50.75" style="6" customWidth="1"/>
    <col min="3718" max="3721" width="9.125" style="6"/>
    <col min="3722" max="3723" width="12.75" style="6" bestFit="1" customWidth="1"/>
    <col min="3724" max="3724" width="11.625" style="6" bestFit="1" customWidth="1"/>
    <col min="3725" max="3725" width="8.125" style="6" bestFit="1" customWidth="1"/>
    <col min="3726" max="3727" width="9.875" style="6" bestFit="1" customWidth="1"/>
    <col min="3728" max="3728" width="9.625" style="6" bestFit="1" customWidth="1"/>
    <col min="3729" max="3729" width="8.125" style="6" bestFit="1" customWidth="1"/>
    <col min="3730" max="3731" width="9" style="6" bestFit="1" customWidth="1"/>
    <col min="3732" max="3732" width="9.625" style="6" bestFit="1" customWidth="1"/>
    <col min="3733" max="3733" width="8.125" style="6" bestFit="1" customWidth="1"/>
    <col min="3734" max="3735" width="9" style="6" bestFit="1" customWidth="1"/>
    <col min="3736" max="3736" width="9.625" style="6" bestFit="1" customWidth="1"/>
    <col min="3737" max="3737" width="8.125" style="6" bestFit="1" customWidth="1"/>
    <col min="3738" max="3739" width="14" style="6" bestFit="1" customWidth="1"/>
    <col min="3740" max="3740" width="12.75" style="6" bestFit="1" customWidth="1"/>
    <col min="3741" max="3741" width="8.625" style="6" bestFit="1" customWidth="1"/>
    <col min="3742" max="3743" width="14" style="6" bestFit="1" customWidth="1"/>
    <col min="3744" max="3744" width="12.75" style="6" bestFit="1" customWidth="1"/>
    <col min="3745" max="3745" width="8.625" style="6" bestFit="1" customWidth="1"/>
    <col min="3746" max="3747" width="9" style="6" bestFit="1" customWidth="1"/>
    <col min="3748" max="3748" width="9.625" style="6" bestFit="1" customWidth="1"/>
    <col min="3749" max="3749" width="8.125" style="6" bestFit="1" customWidth="1"/>
    <col min="3750" max="3751" width="9" style="6" bestFit="1" customWidth="1"/>
    <col min="3752" max="3752" width="9.625" style="6" bestFit="1" customWidth="1"/>
    <col min="3753" max="3753" width="8.125" style="6" bestFit="1" customWidth="1"/>
    <col min="3754" max="3755" width="9" style="6" bestFit="1" customWidth="1"/>
    <col min="3756" max="3756" width="9.625" style="6" bestFit="1" customWidth="1"/>
    <col min="3757" max="3757" width="8.125" style="6" bestFit="1" customWidth="1"/>
    <col min="3758" max="3761" width="9.125" style="6"/>
    <col min="3762" max="3763" width="9" style="6" bestFit="1" customWidth="1"/>
    <col min="3764" max="3764" width="9.625" style="6" bestFit="1" customWidth="1"/>
    <col min="3765" max="3765" width="8.125" style="6" bestFit="1" customWidth="1"/>
    <col min="3766" max="3766" width="9.875" style="6" bestFit="1" customWidth="1"/>
    <col min="3767" max="3768" width="11.625" style="6" bestFit="1" customWidth="1"/>
    <col min="3769" max="3769" width="10.125" style="6" bestFit="1" customWidth="1"/>
    <col min="3770" max="3787" width="9.125" style="6"/>
    <col min="3788" max="3788" width="5.25" style="6" bestFit="1" customWidth="1"/>
    <col min="3789" max="3789" width="7.375" style="6" bestFit="1" customWidth="1"/>
    <col min="3790" max="3792" width="5.25" style="6" bestFit="1" customWidth="1"/>
    <col min="3793" max="3793" width="7.375" style="6" bestFit="1" customWidth="1"/>
    <col min="3794" max="3836" width="9.125" style="6"/>
    <col min="3837" max="3837" width="5.625" style="6" bestFit="1" customWidth="1"/>
    <col min="3838" max="3838" width="50.75" style="6" customWidth="1"/>
    <col min="3839" max="3840" width="27" style="6" customWidth="1"/>
    <col min="3841" max="3841" width="25.125" style="6" customWidth="1"/>
    <col min="3842" max="3842" width="23.875" style="6" customWidth="1"/>
    <col min="3843" max="3843" width="24.75" style="6" customWidth="1"/>
    <col min="3844" max="3844" width="14.875" style="6" customWidth="1"/>
    <col min="3845" max="3971" width="9.125" style="6"/>
    <col min="3972" max="3972" width="5.625" style="6" bestFit="1" customWidth="1"/>
    <col min="3973" max="3973" width="50.75" style="6" customWidth="1"/>
    <col min="3974" max="3977" width="9.125" style="6"/>
    <col min="3978" max="3979" width="12.75" style="6" bestFit="1" customWidth="1"/>
    <col min="3980" max="3980" width="11.625" style="6" bestFit="1" customWidth="1"/>
    <col min="3981" max="3981" width="8.125" style="6" bestFit="1" customWidth="1"/>
    <col min="3982" max="3983" width="9.875" style="6" bestFit="1" customWidth="1"/>
    <col min="3984" max="3984" width="9.625" style="6" bestFit="1" customWidth="1"/>
    <col min="3985" max="3985" width="8.125" style="6" bestFit="1" customWidth="1"/>
    <col min="3986" max="3987" width="9" style="6" bestFit="1" customWidth="1"/>
    <col min="3988" max="3988" width="9.625" style="6" bestFit="1" customWidth="1"/>
    <col min="3989" max="3989" width="8.125" style="6" bestFit="1" customWidth="1"/>
    <col min="3990" max="3991" width="9" style="6" bestFit="1" customWidth="1"/>
    <col min="3992" max="3992" width="9.625" style="6" bestFit="1" customWidth="1"/>
    <col min="3993" max="3993" width="8.125" style="6" bestFit="1" customWidth="1"/>
    <col min="3994" max="3995" width="14" style="6" bestFit="1" customWidth="1"/>
    <col min="3996" max="3996" width="12.75" style="6" bestFit="1" customWidth="1"/>
    <col min="3997" max="3997" width="8.625" style="6" bestFit="1" customWidth="1"/>
    <col min="3998" max="3999" width="14" style="6" bestFit="1" customWidth="1"/>
    <col min="4000" max="4000" width="12.75" style="6" bestFit="1" customWidth="1"/>
    <col min="4001" max="4001" width="8.625" style="6" bestFit="1" customWidth="1"/>
    <col min="4002" max="4003" width="9" style="6" bestFit="1" customWidth="1"/>
    <col min="4004" max="4004" width="9.625" style="6" bestFit="1" customWidth="1"/>
    <col min="4005" max="4005" width="8.125" style="6" bestFit="1" customWidth="1"/>
    <col min="4006" max="4007" width="9" style="6" bestFit="1" customWidth="1"/>
    <col min="4008" max="4008" width="9.625" style="6" bestFit="1" customWidth="1"/>
    <col min="4009" max="4009" width="8.125" style="6" bestFit="1" customWidth="1"/>
    <col min="4010" max="4011" width="9" style="6" bestFit="1" customWidth="1"/>
    <col min="4012" max="4012" width="9.625" style="6" bestFit="1" customWidth="1"/>
    <col min="4013" max="4013" width="8.125" style="6" bestFit="1" customWidth="1"/>
    <col min="4014" max="4017" width="9.125" style="6"/>
    <col min="4018" max="4019" width="9" style="6" bestFit="1" customWidth="1"/>
    <col min="4020" max="4020" width="9.625" style="6" bestFit="1" customWidth="1"/>
    <col min="4021" max="4021" width="8.125" style="6" bestFit="1" customWidth="1"/>
    <col min="4022" max="4022" width="9.875" style="6" bestFit="1" customWidth="1"/>
    <col min="4023" max="4024" width="11.625" style="6" bestFit="1" customWidth="1"/>
    <col min="4025" max="4025" width="10.125" style="6" bestFit="1" customWidth="1"/>
    <col min="4026" max="4043" width="9.125" style="6"/>
    <col min="4044" max="4044" width="5.25" style="6" bestFit="1" customWidth="1"/>
    <col min="4045" max="4045" width="7.375" style="6" bestFit="1" customWidth="1"/>
    <col min="4046" max="4048" width="5.25" style="6" bestFit="1" customWidth="1"/>
    <col min="4049" max="4049" width="7.375" style="6" bestFit="1" customWidth="1"/>
    <col min="4050" max="4092" width="9.125" style="6"/>
    <col min="4093" max="4093" width="5.625" style="6" bestFit="1" customWidth="1"/>
    <col min="4094" max="4094" width="50.75" style="6" customWidth="1"/>
    <col min="4095" max="4096" width="27" style="6" customWidth="1"/>
    <col min="4097" max="4097" width="25.125" style="6" customWidth="1"/>
    <col min="4098" max="4098" width="23.875" style="6" customWidth="1"/>
    <col min="4099" max="4099" width="24.75" style="6" customWidth="1"/>
    <col min="4100" max="4100" width="14.875" style="6" customWidth="1"/>
    <col min="4101" max="4227" width="9.125" style="6"/>
    <col min="4228" max="4228" width="5.625" style="6" bestFit="1" customWidth="1"/>
    <col min="4229" max="4229" width="50.75" style="6" customWidth="1"/>
    <col min="4230" max="4233" width="9.125" style="6"/>
    <col min="4234" max="4235" width="12.75" style="6" bestFit="1" customWidth="1"/>
    <col min="4236" max="4236" width="11.625" style="6" bestFit="1" customWidth="1"/>
    <col min="4237" max="4237" width="8.125" style="6" bestFit="1" customWidth="1"/>
    <col min="4238" max="4239" width="9.875" style="6" bestFit="1" customWidth="1"/>
    <col min="4240" max="4240" width="9.625" style="6" bestFit="1" customWidth="1"/>
    <col min="4241" max="4241" width="8.125" style="6" bestFit="1" customWidth="1"/>
    <col min="4242" max="4243" width="9" style="6" bestFit="1" customWidth="1"/>
    <col min="4244" max="4244" width="9.625" style="6" bestFit="1" customWidth="1"/>
    <col min="4245" max="4245" width="8.125" style="6" bestFit="1" customWidth="1"/>
    <col min="4246" max="4247" width="9" style="6" bestFit="1" customWidth="1"/>
    <col min="4248" max="4248" width="9.625" style="6" bestFit="1" customWidth="1"/>
    <col min="4249" max="4249" width="8.125" style="6" bestFit="1" customWidth="1"/>
    <col min="4250" max="4251" width="14" style="6" bestFit="1" customWidth="1"/>
    <col min="4252" max="4252" width="12.75" style="6" bestFit="1" customWidth="1"/>
    <col min="4253" max="4253" width="8.625" style="6" bestFit="1" customWidth="1"/>
    <col min="4254" max="4255" width="14" style="6" bestFit="1" customWidth="1"/>
    <col min="4256" max="4256" width="12.75" style="6" bestFit="1" customWidth="1"/>
    <col min="4257" max="4257" width="8.625" style="6" bestFit="1" customWidth="1"/>
    <col min="4258" max="4259" width="9" style="6" bestFit="1" customWidth="1"/>
    <col min="4260" max="4260" width="9.625" style="6" bestFit="1" customWidth="1"/>
    <col min="4261" max="4261" width="8.125" style="6" bestFit="1" customWidth="1"/>
    <col min="4262" max="4263" width="9" style="6" bestFit="1" customWidth="1"/>
    <col min="4264" max="4264" width="9.625" style="6" bestFit="1" customWidth="1"/>
    <col min="4265" max="4265" width="8.125" style="6" bestFit="1" customWidth="1"/>
    <col min="4266" max="4267" width="9" style="6" bestFit="1" customWidth="1"/>
    <col min="4268" max="4268" width="9.625" style="6" bestFit="1" customWidth="1"/>
    <col min="4269" max="4269" width="8.125" style="6" bestFit="1" customWidth="1"/>
    <col min="4270" max="4273" width="9.125" style="6"/>
    <col min="4274" max="4275" width="9" style="6" bestFit="1" customWidth="1"/>
    <col min="4276" max="4276" width="9.625" style="6" bestFit="1" customWidth="1"/>
    <col min="4277" max="4277" width="8.125" style="6" bestFit="1" customWidth="1"/>
    <col min="4278" max="4278" width="9.875" style="6" bestFit="1" customWidth="1"/>
    <col min="4279" max="4280" width="11.625" style="6" bestFit="1" customWidth="1"/>
    <col min="4281" max="4281" width="10.125" style="6" bestFit="1" customWidth="1"/>
    <col min="4282" max="4299" width="9.125" style="6"/>
    <col min="4300" max="4300" width="5.25" style="6" bestFit="1" customWidth="1"/>
    <col min="4301" max="4301" width="7.375" style="6" bestFit="1" customWidth="1"/>
    <col min="4302" max="4304" width="5.25" style="6" bestFit="1" customWidth="1"/>
    <col min="4305" max="4305" width="7.375" style="6" bestFit="1" customWidth="1"/>
    <col min="4306" max="4348" width="9.125" style="6"/>
    <col min="4349" max="4349" width="5.625" style="6" bestFit="1" customWidth="1"/>
    <col min="4350" max="4350" width="50.75" style="6" customWidth="1"/>
    <col min="4351" max="4352" width="27" style="6" customWidth="1"/>
    <col min="4353" max="4353" width="25.125" style="6" customWidth="1"/>
    <col min="4354" max="4354" width="23.875" style="6" customWidth="1"/>
    <col min="4355" max="4355" width="24.75" style="6" customWidth="1"/>
    <col min="4356" max="4356" width="14.875" style="6" customWidth="1"/>
    <col min="4357" max="4483" width="9.125" style="6"/>
    <col min="4484" max="4484" width="5.625" style="6" bestFit="1" customWidth="1"/>
    <col min="4485" max="4485" width="50.75" style="6" customWidth="1"/>
    <col min="4486" max="4489" width="9.125" style="6"/>
    <col min="4490" max="4491" width="12.75" style="6" bestFit="1" customWidth="1"/>
    <col min="4492" max="4492" width="11.625" style="6" bestFit="1" customWidth="1"/>
    <col min="4493" max="4493" width="8.125" style="6" bestFit="1" customWidth="1"/>
    <col min="4494" max="4495" width="9.875" style="6" bestFit="1" customWidth="1"/>
    <col min="4496" max="4496" width="9.625" style="6" bestFit="1" customWidth="1"/>
    <col min="4497" max="4497" width="8.125" style="6" bestFit="1" customWidth="1"/>
    <col min="4498" max="4499" width="9" style="6" bestFit="1" customWidth="1"/>
    <col min="4500" max="4500" width="9.625" style="6" bestFit="1" customWidth="1"/>
    <col min="4501" max="4501" width="8.125" style="6" bestFit="1" customWidth="1"/>
    <col min="4502" max="4503" width="9" style="6" bestFit="1" customWidth="1"/>
    <col min="4504" max="4504" width="9.625" style="6" bestFit="1" customWidth="1"/>
    <col min="4505" max="4505" width="8.125" style="6" bestFit="1" customWidth="1"/>
    <col min="4506" max="4507" width="14" style="6" bestFit="1" customWidth="1"/>
    <col min="4508" max="4508" width="12.75" style="6" bestFit="1" customWidth="1"/>
    <col min="4509" max="4509" width="8.625" style="6" bestFit="1" customWidth="1"/>
    <col min="4510" max="4511" width="14" style="6" bestFit="1" customWidth="1"/>
    <col min="4512" max="4512" width="12.75" style="6" bestFit="1" customWidth="1"/>
    <col min="4513" max="4513" width="8.625" style="6" bestFit="1" customWidth="1"/>
    <col min="4514" max="4515" width="9" style="6" bestFit="1" customWidth="1"/>
    <col min="4516" max="4516" width="9.625" style="6" bestFit="1" customWidth="1"/>
    <col min="4517" max="4517" width="8.125" style="6" bestFit="1" customWidth="1"/>
    <col min="4518" max="4519" width="9" style="6" bestFit="1" customWidth="1"/>
    <col min="4520" max="4520" width="9.625" style="6" bestFit="1" customWidth="1"/>
    <col min="4521" max="4521" width="8.125" style="6" bestFit="1" customWidth="1"/>
    <col min="4522" max="4523" width="9" style="6" bestFit="1" customWidth="1"/>
    <col min="4524" max="4524" width="9.625" style="6" bestFit="1" customWidth="1"/>
    <col min="4525" max="4525" width="8.125" style="6" bestFit="1" customWidth="1"/>
    <col min="4526" max="4529" width="9.125" style="6"/>
    <col min="4530" max="4531" width="9" style="6" bestFit="1" customWidth="1"/>
    <col min="4532" max="4532" width="9.625" style="6" bestFit="1" customWidth="1"/>
    <col min="4533" max="4533" width="8.125" style="6" bestFit="1" customWidth="1"/>
    <col min="4534" max="4534" width="9.875" style="6" bestFit="1" customWidth="1"/>
    <col min="4535" max="4536" width="11.625" style="6" bestFit="1" customWidth="1"/>
    <col min="4537" max="4537" width="10.125" style="6" bestFit="1" customWidth="1"/>
    <col min="4538" max="4555" width="9.125" style="6"/>
    <col min="4556" max="4556" width="5.25" style="6" bestFit="1" customWidth="1"/>
    <col min="4557" max="4557" width="7.375" style="6" bestFit="1" customWidth="1"/>
    <col min="4558" max="4560" width="5.25" style="6" bestFit="1" customWidth="1"/>
    <col min="4561" max="4561" width="7.375" style="6" bestFit="1" customWidth="1"/>
    <col min="4562" max="4604" width="9.125" style="6"/>
    <col min="4605" max="4605" width="5.625" style="6" bestFit="1" customWidth="1"/>
    <col min="4606" max="4606" width="50.75" style="6" customWidth="1"/>
    <col min="4607" max="4608" width="27" style="6" customWidth="1"/>
    <col min="4609" max="4609" width="25.125" style="6" customWidth="1"/>
    <col min="4610" max="4610" width="23.875" style="6" customWidth="1"/>
    <col min="4611" max="4611" width="24.75" style="6" customWidth="1"/>
    <col min="4612" max="4612" width="14.875" style="6" customWidth="1"/>
    <col min="4613" max="4739" width="9.125" style="6"/>
    <col min="4740" max="4740" width="5.625" style="6" bestFit="1" customWidth="1"/>
    <col min="4741" max="4741" width="50.75" style="6" customWidth="1"/>
    <col min="4742" max="4745" width="9.125" style="6"/>
    <col min="4746" max="4747" width="12.75" style="6" bestFit="1" customWidth="1"/>
    <col min="4748" max="4748" width="11.625" style="6" bestFit="1" customWidth="1"/>
    <col min="4749" max="4749" width="8.125" style="6" bestFit="1" customWidth="1"/>
    <col min="4750" max="4751" width="9.875" style="6" bestFit="1" customWidth="1"/>
    <col min="4752" max="4752" width="9.625" style="6" bestFit="1" customWidth="1"/>
    <col min="4753" max="4753" width="8.125" style="6" bestFit="1" customWidth="1"/>
    <col min="4754" max="4755" width="9" style="6" bestFit="1" customWidth="1"/>
    <col min="4756" max="4756" width="9.625" style="6" bestFit="1" customWidth="1"/>
    <col min="4757" max="4757" width="8.125" style="6" bestFit="1" customWidth="1"/>
    <col min="4758" max="4759" width="9" style="6" bestFit="1" customWidth="1"/>
    <col min="4760" max="4760" width="9.625" style="6" bestFit="1" customWidth="1"/>
    <col min="4761" max="4761" width="8.125" style="6" bestFit="1" customWidth="1"/>
    <col min="4762" max="4763" width="14" style="6" bestFit="1" customWidth="1"/>
    <col min="4764" max="4764" width="12.75" style="6" bestFit="1" customWidth="1"/>
    <col min="4765" max="4765" width="8.625" style="6" bestFit="1" customWidth="1"/>
    <col min="4766" max="4767" width="14" style="6" bestFit="1" customWidth="1"/>
    <col min="4768" max="4768" width="12.75" style="6" bestFit="1" customWidth="1"/>
    <col min="4769" max="4769" width="8.625" style="6" bestFit="1" customWidth="1"/>
    <col min="4770" max="4771" width="9" style="6" bestFit="1" customWidth="1"/>
    <col min="4772" max="4772" width="9.625" style="6" bestFit="1" customWidth="1"/>
    <col min="4773" max="4773" width="8.125" style="6" bestFit="1" customWidth="1"/>
    <col min="4774" max="4775" width="9" style="6" bestFit="1" customWidth="1"/>
    <col min="4776" max="4776" width="9.625" style="6" bestFit="1" customWidth="1"/>
    <col min="4777" max="4777" width="8.125" style="6" bestFit="1" customWidth="1"/>
    <col min="4778" max="4779" width="9" style="6" bestFit="1" customWidth="1"/>
    <col min="4780" max="4780" width="9.625" style="6" bestFit="1" customWidth="1"/>
    <col min="4781" max="4781" width="8.125" style="6" bestFit="1" customWidth="1"/>
    <col min="4782" max="4785" width="9.125" style="6"/>
    <col min="4786" max="4787" width="9" style="6" bestFit="1" customWidth="1"/>
    <col min="4788" max="4788" width="9.625" style="6" bestFit="1" customWidth="1"/>
    <col min="4789" max="4789" width="8.125" style="6" bestFit="1" customWidth="1"/>
    <col min="4790" max="4790" width="9.875" style="6" bestFit="1" customWidth="1"/>
    <col min="4791" max="4792" width="11.625" style="6" bestFit="1" customWidth="1"/>
    <col min="4793" max="4793" width="10.125" style="6" bestFit="1" customWidth="1"/>
    <col min="4794" max="4811" width="9.125" style="6"/>
    <col min="4812" max="4812" width="5.25" style="6" bestFit="1" customWidth="1"/>
    <col min="4813" max="4813" width="7.375" style="6" bestFit="1" customWidth="1"/>
    <col min="4814" max="4816" width="5.25" style="6" bestFit="1" customWidth="1"/>
    <col min="4817" max="4817" width="7.375" style="6" bestFit="1" customWidth="1"/>
    <col min="4818" max="4860" width="9.125" style="6"/>
    <col min="4861" max="4861" width="5.625" style="6" bestFit="1" customWidth="1"/>
    <col min="4862" max="4862" width="50.75" style="6" customWidth="1"/>
    <col min="4863" max="4864" width="27" style="6" customWidth="1"/>
    <col min="4865" max="4865" width="25.125" style="6" customWidth="1"/>
    <col min="4866" max="4866" width="23.875" style="6" customWidth="1"/>
    <col min="4867" max="4867" width="24.75" style="6" customWidth="1"/>
    <col min="4868" max="4868" width="14.875" style="6" customWidth="1"/>
    <col min="4869" max="4995" width="9.125" style="6"/>
    <col min="4996" max="4996" width="5.625" style="6" bestFit="1" customWidth="1"/>
    <col min="4997" max="4997" width="50.75" style="6" customWidth="1"/>
    <col min="4998" max="5001" width="9.125" style="6"/>
    <col min="5002" max="5003" width="12.75" style="6" bestFit="1" customWidth="1"/>
    <col min="5004" max="5004" width="11.625" style="6" bestFit="1" customWidth="1"/>
    <col min="5005" max="5005" width="8.125" style="6" bestFit="1" customWidth="1"/>
    <col min="5006" max="5007" width="9.875" style="6" bestFit="1" customWidth="1"/>
    <col min="5008" max="5008" width="9.625" style="6" bestFit="1" customWidth="1"/>
    <col min="5009" max="5009" width="8.125" style="6" bestFit="1" customWidth="1"/>
    <col min="5010" max="5011" width="9" style="6" bestFit="1" customWidth="1"/>
    <col min="5012" max="5012" width="9.625" style="6" bestFit="1" customWidth="1"/>
    <col min="5013" max="5013" width="8.125" style="6" bestFit="1" customWidth="1"/>
    <col min="5014" max="5015" width="9" style="6" bestFit="1" customWidth="1"/>
    <col min="5016" max="5016" width="9.625" style="6" bestFit="1" customWidth="1"/>
    <col min="5017" max="5017" width="8.125" style="6" bestFit="1" customWidth="1"/>
    <col min="5018" max="5019" width="14" style="6" bestFit="1" customWidth="1"/>
    <col min="5020" max="5020" width="12.75" style="6" bestFit="1" customWidth="1"/>
    <col min="5021" max="5021" width="8.625" style="6" bestFit="1" customWidth="1"/>
    <col min="5022" max="5023" width="14" style="6" bestFit="1" customWidth="1"/>
    <col min="5024" max="5024" width="12.75" style="6" bestFit="1" customWidth="1"/>
    <col min="5025" max="5025" width="8.625" style="6" bestFit="1" customWidth="1"/>
    <col min="5026" max="5027" width="9" style="6" bestFit="1" customWidth="1"/>
    <col min="5028" max="5028" width="9.625" style="6" bestFit="1" customWidth="1"/>
    <col min="5029" max="5029" width="8.125" style="6" bestFit="1" customWidth="1"/>
    <col min="5030" max="5031" width="9" style="6" bestFit="1" customWidth="1"/>
    <col min="5032" max="5032" width="9.625" style="6" bestFit="1" customWidth="1"/>
    <col min="5033" max="5033" width="8.125" style="6" bestFit="1" customWidth="1"/>
    <col min="5034" max="5035" width="9" style="6" bestFit="1" customWidth="1"/>
    <col min="5036" max="5036" width="9.625" style="6" bestFit="1" customWidth="1"/>
    <col min="5037" max="5037" width="8.125" style="6" bestFit="1" customWidth="1"/>
    <col min="5038" max="5041" width="9.125" style="6"/>
    <col min="5042" max="5043" width="9" style="6" bestFit="1" customWidth="1"/>
    <col min="5044" max="5044" width="9.625" style="6" bestFit="1" customWidth="1"/>
    <col min="5045" max="5045" width="8.125" style="6" bestFit="1" customWidth="1"/>
    <col min="5046" max="5046" width="9.875" style="6" bestFit="1" customWidth="1"/>
    <col min="5047" max="5048" width="11.625" style="6" bestFit="1" customWidth="1"/>
    <col min="5049" max="5049" width="10.125" style="6" bestFit="1" customWidth="1"/>
    <col min="5050" max="5067" width="9.125" style="6"/>
    <col min="5068" max="5068" width="5.25" style="6" bestFit="1" customWidth="1"/>
    <col min="5069" max="5069" width="7.375" style="6" bestFit="1" customWidth="1"/>
    <col min="5070" max="5072" width="5.25" style="6" bestFit="1" customWidth="1"/>
    <col min="5073" max="5073" width="7.375" style="6" bestFit="1" customWidth="1"/>
    <col min="5074" max="5116" width="9.125" style="6"/>
    <col min="5117" max="5117" width="5.625" style="6" bestFit="1" customWidth="1"/>
    <col min="5118" max="5118" width="50.75" style="6" customWidth="1"/>
    <col min="5119" max="5120" width="27" style="6" customWidth="1"/>
    <col min="5121" max="5121" width="25.125" style="6" customWidth="1"/>
    <col min="5122" max="5122" width="23.875" style="6" customWidth="1"/>
    <col min="5123" max="5123" width="24.75" style="6" customWidth="1"/>
    <col min="5124" max="5124" width="14.875" style="6" customWidth="1"/>
    <col min="5125" max="5251" width="9.125" style="6"/>
    <col min="5252" max="5252" width="5.625" style="6" bestFit="1" customWidth="1"/>
    <col min="5253" max="5253" width="50.75" style="6" customWidth="1"/>
    <col min="5254" max="5257" width="9.125" style="6"/>
    <col min="5258" max="5259" width="12.75" style="6" bestFit="1" customWidth="1"/>
    <col min="5260" max="5260" width="11.625" style="6" bestFit="1" customWidth="1"/>
    <col min="5261" max="5261" width="8.125" style="6" bestFit="1" customWidth="1"/>
    <col min="5262" max="5263" width="9.875" style="6" bestFit="1" customWidth="1"/>
    <col min="5264" max="5264" width="9.625" style="6" bestFit="1" customWidth="1"/>
    <col min="5265" max="5265" width="8.125" style="6" bestFit="1" customWidth="1"/>
    <col min="5266" max="5267" width="9" style="6" bestFit="1" customWidth="1"/>
    <col min="5268" max="5268" width="9.625" style="6" bestFit="1" customWidth="1"/>
    <col min="5269" max="5269" width="8.125" style="6" bestFit="1" customWidth="1"/>
    <col min="5270" max="5271" width="9" style="6" bestFit="1" customWidth="1"/>
    <col min="5272" max="5272" width="9.625" style="6" bestFit="1" customWidth="1"/>
    <col min="5273" max="5273" width="8.125" style="6" bestFit="1" customWidth="1"/>
    <col min="5274" max="5275" width="14" style="6" bestFit="1" customWidth="1"/>
    <col min="5276" max="5276" width="12.75" style="6" bestFit="1" customWidth="1"/>
    <col min="5277" max="5277" width="8.625" style="6" bestFit="1" customWidth="1"/>
    <col min="5278" max="5279" width="14" style="6" bestFit="1" customWidth="1"/>
    <col min="5280" max="5280" width="12.75" style="6" bestFit="1" customWidth="1"/>
    <col min="5281" max="5281" width="8.625" style="6" bestFit="1" customWidth="1"/>
    <col min="5282" max="5283" width="9" style="6" bestFit="1" customWidth="1"/>
    <col min="5284" max="5284" width="9.625" style="6" bestFit="1" customWidth="1"/>
    <col min="5285" max="5285" width="8.125" style="6" bestFit="1" customWidth="1"/>
    <col min="5286" max="5287" width="9" style="6" bestFit="1" customWidth="1"/>
    <col min="5288" max="5288" width="9.625" style="6" bestFit="1" customWidth="1"/>
    <col min="5289" max="5289" width="8.125" style="6" bestFit="1" customWidth="1"/>
    <col min="5290" max="5291" width="9" style="6" bestFit="1" customWidth="1"/>
    <col min="5292" max="5292" width="9.625" style="6" bestFit="1" customWidth="1"/>
    <col min="5293" max="5293" width="8.125" style="6" bestFit="1" customWidth="1"/>
    <col min="5294" max="5297" width="9.125" style="6"/>
    <col min="5298" max="5299" width="9" style="6" bestFit="1" customWidth="1"/>
    <col min="5300" max="5300" width="9.625" style="6" bestFit="1" customWidth="1"/>
    <col min="5301" max="5301" width="8.125" style="6" bestFit="1" customWidth="1"/>
    <col min="5302" max="5302" width="9.875" style="6" bestFit="1" customWidth="1"/>
    <col min="5303" max="5304" width="11.625" style="6" bestFit="1" customWidth="1"/>
    <col min="5305" max="5305" width="10.125" style="6" bestFit="1" customWidth="1"/>
    <col min="5306" max="5323" width="9.125" style="6"/>
    <col min="5324" max="5324" width="5.25" style="6" bestFit="1" customWidth="1"/>
    <col min="5325" max="5325" width="7.375" style="6" bestFit="1" customWidth="1"/>
    <col min="5326" max="5328" width="5.25" style="6" bestFit="1" customWidth="1"/>
    <col min="5329" max="5329" width="7.375" style="6" bestFit="1" customWidth="1"/>
    <col min="5330" max="5372" width="9.125" style="6"/>
    <col min="5373" max="5373" width="5.625" style="6" bestFit="1" customWidth="1"/>
    <col min="5374" max="5374" width="50.75" style="6" customWidth="1"/>
    <col min="5375" max="5376" width="27" style="6" customWidth="1"/>
    <col min="5377" max="5377" width="25.125" style="6" customWidth="1"/>
    <col min="5378" max="5378" width="23.875" style="6" customWidth="1"/>
    <col min="5379" max="5379" width="24.75" style="6" customWidth="1"/>
    <col min="5380" max="5380" width="14.875" style="6" customWidth="1"/>
    <col min="5381" max="5507" width="9.125" style="6"/>
    <col min="5508" max="5508" width="5.625" style="6" bestFit="1" customWidth="1"/>
    <col min="5509" max="5509" width="50.75" style="6" customWidth="1"/>
    <col min="5510" max="5513" width="9.125" style="6"/>
    <col min="5514" max="5515" width="12.75" style="6" bestFit="1" customWidth="1"/>
    <col min="5516" max="5516" width="11.625" style="6" bestFit="1" customWidth="1"/>
    <col min="5517" max="5517" width="8.125" style="6" bestFit="1" customWidth="1"/>
    <col min="5518" max="5519" width="9.875" style="6" bestFit="1" customWidth="1"/>
    <col min="5520" max="5520" width="9.625" style="6" bestFit="1" customWidth="1"/>
    <col min="5521" max="5521" width="8.125" style="6" bestFit="1" customWidth="1"/>
    <col min="5522" max="5523" width="9" style="6" bestFit="1" customWidth="1"/>
    <col min="5524" max="5524" width="9.625" style="6" bestFit="1" customWidth="1"/>
    <col min="5525" max="5525" width="8.125" style="6" bestFit="1" customWidth="1"/>
    <col min="5526" max="5527" width="9" style="6" bestFit="1" customWidth="1"/>
    <col min="5528" max="5528" width="9.625" style="6" bestFit="1" customWidth="1"/>
    <col min="5529" max="5529" width="8.125" style="6" bestFit="1" customWidth="1"/>
    <col min="5530" max="5531" width="14" style="6" bestFit="1" customWidth="1"/>
    <col min="5532" max="5532" width="12.75" style="6" bestFit="1" customWidth="1"/>
    <col min="5533" max="5533" width="8.625" style="6" bestFit="1" customWidth="1"/>
    <col min="5534" max="5535" width="14" style="6" bestFit="1" customWidth="1"/>
    <col min="5536" max="5536" width="12.75" style="6" bestFit="1" customWidth="1"/>
    <col min="5537" max="5537" width="8.625" style="6" bestFit="1" customWidth="1"/>
    <col min="5538" max="5539" width="9" style="6" bestFit="1" customWidth="1"/>
    <col min="5540" max="5540" width="9.625" style="6" bestFit="1" customWidth="1"/>
    <col min="5541" max="5541" width="8.125" style="6" bestFit="1" customWidth="1"/>
    <col min="5542" max="5543" width="9" style="6" bestFit="1" customWidth="1"/>
    <col min="5544" max="5544" width="9.625" style="6" bestFit="1" customWidth="1"/>
    <col min="5545" max="5545" width="8.125" style="6" bestFit="1" customWidth="1"/>
    <col min="5546" max="5547" width="9" style="6" bestFit="1" customWidth="1"/>
    <col min="5548" max="5548" width="9.625" style="6" bestFit="1" customWidth="1"/>
    <col min="5549" max="5549" width="8.125" style="6" bestFit="1" customWidth="1"/>
    <col min="5550" max="5553" width="9.125" style="6"/>
    <col min="5554" max="5555" width="9" style="6" bestFit="1" customWidth="1"/>
    <col min="5556" max="5556" width="9.625" style="6" bestFit="1" customWidth="1"/>
    <col min="5557" max="5557" width="8.125" style="6" bestFit="1" customWidth="1"/>
    <col min="5558" max="5558" width="9.875" style="6" bestFit="1" customWidth="1"/>
    <col min="5559" max="5560" width="11.625" style="6" bestFit="1" customWidth="1"/>
    <col min="5561" max="5561" width="10.125" style="6" bestFit="1" customWidth="1"/>
    <col min="5562" max="5579" width="9.125" style="6"/>
    <col min="5580" max="5580" width="5.25" style="6" bestFit="1" customWidth="1"/>
    <col min="5581" max="5581" width="7.375" style="6" bestFit="1" customWidth="1"/>
    <col min="5582" max="5584" width="5.25" style="6" bestFit="1" customWidth="1"/>
    <col min="5585" max="5585" width="7.375" style="6" bestFit="1" customWidth="1"/>
    <col min="5586" max="5628" width="9.125" style="6"/>
    <col min="5629" max="5629" width="5.625" style="6" bestFit="1" customWidth="1"/>
    <col min="5630" max="5630" width="50.75" style="6" customWidth="1"/>
    <col min="5631" max="5632" width="27" style="6" customWidth="1"/>
    <col min="5633" max="5633" width="25.125" style="6" customWidth="1"/>
    <col min="5634" max="5634" width="23.875" style="6" customWidth="1"/>
    <col min="5635" max="5635" width="24.75" style="6" customWidth="1"/>
    <col min="5636" max="5636" width="14.875" style="6" customWidth="1"/>
    <col min="5637" max="5763" width="9.125" style="6"/>
    <col min="5764" max="5764" width="5.625" style="6" bestFit="1" customWidth="1"/>
    <col min="5765" max="5765" width="50.75" style="6" customWidth="1"/>
    <col min="5766" max="5769" width="9.125" style="6"/>
    <col min="5770" max="5771" width="12.75" style="6" bestFit="1" customWidth="1"/>
    <col min="5772" max="5772" width="11.625" style="6" bestFit="1" customWidth="1"/>
    <col min="5773" max="5773" width="8.125" style="6" bestFit="1" customWidth="1"/>
    <col min="5774" max="5775" width="9.875" style="6" bestFit="1" customWidth="1"/>
    <col min="5776" max="5776" width="9.625" style="6" bestFit="1" customWidth="1"/>
    <col min="5777" max="5777" width="8.125" style="6" bestFit="1" customWidth="1"/>
    <col min="5778" max="5779" width="9" style="6" bestFit="1" customWidth="1"/>
    <col min="5780" max="5780" width="9.625" style="6" bestFit="1" customWidth="1"/>
    <col min="5781" max="5781" width="8.125" style="6" bestFit="1" customWidth="1"/>
    <col min="5782" max="5783" width="9" style="6" bestFit="1" customWidth="1"/>
    <col min="5784" max="5784" width="9.625" style="6" bestFit="1" customWidth="1"/>
    <col min="5785" max="5785" width="8.125" style="6" bestFit="1" customWidth="1"/>
    <col min="5786" max="5787" width="14" style="6" bestFit="1" customWidth="1"/>
    <col min="5788" max="5788" width="12.75" style="6" bestFit="1" customWidth="1"/>
    <col min="5789" max="5789" width="8.625" style="6" bestFit="1" customWidth="1"/>
    <col min="5790" max="5791" width="14" style="6" bestFit="1" customWidth="1"/>
    <col min="5792" max="5792" width="12.75" style="6" bestFit="1" customWidth="1"/>
    <col min="5793" max="5793" width="8.625" style="6" bestFit="1" customWidth="1"/>
    <col min="5794" max="5795" width="9" style="6" bestFit="1" customWidth="1"/>
    <col min="5796" max="5796" width="9.625" style="6" bestFit="1" customWidth="1"/>
    <col min="5797" max="5797" width="8.125" style="6" bestFit="1" customWidth="1"/>
    <col min="5798" max="5799" width="9" style="6" bestFit="1" customWidth="1"/>
    <col min="5800" max="5800" width="9.625" style="6" bestFit="1" customWidth="1"/>
    <col min="5801" max="5801" width="8.125" style="6" bestFit="1" customWidth="1"/>
    <col min="5802" max="5803" width="9" style="6" bestFit="1" customWidth="1"/>
    <col min="5804" max="5804" width="9.625" style="6" bestFit="1" customWidth="1"/>
    <col min="5805" max="5805" width="8.125" style="6" bestFit="1" customWidth="1"/>
    <col min="5806" max="5809" width="9.125" style="6"/>
    <col min="5810" max="5811" width="9" style="6" bestFit="1" customWidth="1"/>
    <col min="5812" max="5812" width="9.625" style="6" bestFit="1" customWidth="1"/>
    <col min="5813" max="5813" width="8.125" style="6" bestFit="1" customWidth="1"/>
    <col min="5814" max="5814" width="9.875" style="6" bestFit="1" customWidth="1"/>
    <col min="5815" max="5816" width="11.625" style="6" bestFit="1" customWidth="1"/>
    <col min="5817" max="5817" width="10.125" style="6" bestFit="1" customWidth="1"/>
    <col min="5818" max="5835" width="9.125" style="6"/>
    <col min="5836" max="5836" width="5.25" style="6" bestFit="1" customWidth="1"/>
    <col min="5837" max="5837" width="7.375" style="6" bestFit="1" customWidth="1"/>
    <col min="5838" max="5840" width="5.25" style="6" bestFit="1" customWidth="1"/>
    <col min="5841" max="5841" width="7.375" style="6" bestFit="1" customWidth="1"/>
    <col min="5842" max="5884" width="9.125" style="6"/>
    <col min="5885" max="5885" width="5.625" style="6" bestFit="1" customWidth="1"/>
    <col min="5886" max="5886" width="50.75" style="6" customWidth="1"/>
    <col min="5887" max="5888" width="27" style="6" customWidth="1"/>
    <col min="5889" max="5889" width="25.125" style="6" customWidth="1"/>
    <col min="5890" max="5890" width="23.875" style="6" customWidth="1"/>
    <col min="5891" max="5891" width="24.75" style="6" customWidth="1"/>
    <col min="5892" max="5892" width="14.875" style="6" customWidth="1"/>
    <col min="5893" max="6019" width="9.125" style="6"/>
    <col min="6020" max="6020" width="5.625" style="6" bestFit="1" customWidth="1"/>
    <col min="6021" max="6021" width="50.75" style="6" customWidth="1"/>
    <col min="6022" max="6025" width="9.125" style="6"/>
    <col min="6026" max="6027" width="12.75" style="6" bestFit="1" customWidth="1"/>
    <col min="6028" max="6028" width="11.625" style="6" bestFit="1" customWidth="1"/>
    <col min="6029" max="6029" width="8.125" style="6" bestFit="1" customWidth="1"/>
    <col min="6030" max="6031" width="9.875" style="6" bestFit="1" customWidth="1"/>
    <col min="6032" max="6032" width="9.625" style="6" bestFit="1" customWidth="1"/>
    <col min="6033" max="6033" width="8.125" style="6" bestFit="1" customWidth="1"/>
    <col min="6034" max="6035" width="9" style="6" bestFit="1" customWidth="1"/>
    <col min="6036" max="6036" width="9.625" style="6" bestFit="1" customWidth="1"/>
    <col min="6037" max="6037" width="8.125" style="6" bestFit="1" customWidth="1"/>
    <col min="6038" max="6039" width="9" style="6" bestFit="1" customWidth="1"/>
    <col min="6040" max="6040" width="9.625" style="6" bestFit="1" customWidth="1"/>
    <col min="6041" max="6041" width="8.125" style="6" bestFit="1" customWidth="1"/>
    <col min="6042" max="6043" width="14" style="6" bestFit="1" customWidth="1"/>
    <col min="6044" max="6044" width="12.75" style="6" bestFit="1" customWidth="1"/>
    <col min="6045" max="6045" width="8.625" style="6" bestFit="1" customWidth="1"/>
    <col min="6046" max="6047" width="14" style="6" bestFit="1" customWidth="1"/>
    <col min="6048" max="6048" width="12.75" style="6" bestFit="1" customWidth="1"/>
    <col min="6049" max="6049" width="8.625" style="6" bestFit="1" customWidth="1"/>
    <col min="6050" max="6051" width="9" style="6" bestFit="1" customWidth="1"/>
    <col min="6052" max="6052" width="9.625" style="6" bestFit="1" customWidth="1"/>
    <col min="6053" max="6053" width="8.125" style="6" bestFit="1" customWidth="1"/>
    <col min="6054" max="6055" width="9" style="6" bestFit="1" customWidth="1"/>
    <col min="6056" max="6056" width="9.625" style="6" bestFit="1" customWidth="1"/>
    <col min="6057" max="6057" width="8.125" style="6" bestFit="1" customWidth="1"/>
    <col min="6058" max="6059" width="9" style="6" bestFit="1" customWidth="1"/>
    <col min="6060" max="6060" width="9.625" style="6" bestFit="1" customWidth="1"/>
    <col min="6061" max="6061" width="8.125" style="6" bestFit="1" customWidth="1"/>
    <col min="6062" max="6065" width="9.125" style="6"/>
    <col min="6066" max="6067" width="9" style="6" bestFit="1" customWidth="1"/>
    <col min="6068" max="6068" width="9.625" style="6" bestFit="1" customWidth="1"/>
    <col min="6069" max="6069" width="8.125" style="6" bestFit="1" customWidth="1"/>
    <col min="6070" max="6070" width="9.875" style="6" bestFit="1" customWidth="1"/>
    <col min="6071" max="6072" width="11.625" style="6" bestFit="1" customWidth="1"/>
    <col min="6073" max="6073" width="10.125" style="6" bestFit="1" customWidth="1"/>
    <col min="6074" max="6091" width="9.125" style="6"/>
    <col min="6092" max="6092" width="5.25" style="6" bestFit="1" customWidth="1"/>
    <col min="6093" max="6093" width="7.375" style="6" bestFit="1" customWidth="1"/>
    <col min="6094" max="6096" width="5.25" style="6" bestFit="1" customWidth="1"/>
    <col min="6097" max="6097" width="7.375" style="6" bestFit="1" customWidth="1"/>
    <col min="6098" max="6140" width="9.125" style="6"/>
    <col min="6141" max="6141" width="5.625" style="6" bestFit="1" customWidth="1"/>
    <col min="6142" max="6142" width="50.75" style="6" customWidth="1"/>
    <col min="6143" max="6144" width="27" style="6" customWidth="1"/>
    <col min="6145" max="6145" width="25.125" style="6" customWidth="1"/>
    <col min="6146" max="6146" width="23.875" style="6" customWidth="1"/>
    <col min="6147" max="6147" width="24.75" style="6" customWidth="1"/>
    <col min="6148" max="6148" width="14.875" style="6" customWidth="1"/>
    <col min="6149" max="6275" width="9.125" style="6"/>
    <col min="6276" max="6276" width="5.625" style="6" bestFit="1" customWidth="1"/>
    <col min="6277" max="6277" width="50.75" style="6" customWidth="1"/>
    <col min="6278" max="6281" width="9.125" style="6"/>
    <col min="6282" max="6283" width="12.75" style="6" bestFit="1" customWidth="1"/>
    <col min="6284" max="6284" width="11.625" style="6" bestFit="1" customWidth="1"/>
    <col min="6285" max="6285" width="8.125" style="6" bestFit="1" customWidth="1"/>
    <col min="6286" max="6287" width="9.875" style="6" bestFit="1" customWidth="1"/>
    <col min="6288" max="6288" width="9.625" style="6" bestFit="1" customWidth="1"/>
    <col min="6289" max="6289" width="8.125" style="6" bestFit="1" customWidth="1"/>
    <col min="6290" max="6291" width="9" style="6" bestFit="1" customWidth="1"/>
    <col min="6292" max="6292" width="9.625" style="6" bestFit="1" customWidth="1"/>
    <col min="6293" max="6293" width="8.125" style="6" bestFit="1" customWidth="1"/>
    <col min="6294" max="6295" width="9" style="6" bestFit="1" customWidth="1"/>
    <col min="6296" max="6296" width="9.625" style="6" bestFit="1" customWidth="1"/>
    <col min="6297" max="6297" width="8.125" style="6" bestFit="1" customWidth="1"/>
    <col min="6298" max="6299" width="14" style="6" bestFit="1" customWidth="1"/>
    <col min="6300" max="6300" width="12.75" style="6" bestFit="1" customWidth="1"/>
    <col min="6301" max="6301" width="8.625" style="6" bestFit="1" customWidth="1"/>
    <col min="6302" max="6303" width="14" style="6" bestFit="1" customWidth="1"/>
    <col min="6304" max="6304" width="12.75" style="6" bestFit="1" customWidth="1"/>
    <col min="6305" max="6305" width="8.625" style="6" bestFit="1" customWidth="1"/>
    <col min="6306" max="6307" width="9" style="6" bestFit="1" customWidth="1"/>
    <col min="6308" max="6308" width="9.625" style="6" bestFit="1" customWidth="1"/>
    <col min="6309" max="6309" width="8.125" style="6" bestFit="1" customWidth="1"/>
    <col min="6310" max="6311" width="9" style="6" bestFit="1" customWidth="1"/>
    <col min="6312" max="6312" width="9.625" style="6" bestFit="1" customWidth="1"/>
    <col min="6313" max="6313" width="8.125" style="6" bestFit="1" customWidth="1"/>
    <col min="6314" max="6315" width="9" style="6" bestFit="1" customWidth="1"/>
    <col min="6316" max="6316" width="9.625" style="6" bestFit="1" customWidth="1"/>
    <col min="6317" max="6317" width="8.125" style="6" bestFit="1" customWidth="1"/>
    <col min="6318" max="6321" width="9.125" style="6"/>
    <col min="6322" max="6323" width="9" style="6" bestFit="1" customWidth="1"/>
    <col min="6324" max="6324" width="9.625" style="6" bestFit="1" customWidth="1"/>
    <col min="6325" max="6325" width="8.125" style="6" bestFit="1" customWidth="1"/>
    <col min="6326" max="6326" width="9.875" style="6" bestFit="1" customWidth="1"/>
    <col min="6327" max="6328" width="11.625" style="6" bestFit="1" customWidth="1"/>
    <col min="6329" max="6329" width="10.125" style="6" bestFit="1" customWidth="1"/>
    <col min="6330" max="6347" width="9.125" style="6"/>
    <col min="6348" max="6348" width="5.25" style="6" bestFit="1" customWidth="1"/>
    <col min="6349" max="6349" width="7.375" style="6" bestFit="1" customWidth="1"/>
    <col min="6350" max="6352" width="5.25" style="6" bestFit="1" customWidth="1"/>
    <col min="6353" max="6353" width="7.375" style="6" bestFit="1" customWidth="1"/>
    <col min="6354" max="6396" width="9.125" style="6"/>
    <col min="6397" max="6397" width="5.625" style="6" bestFit="1" customWidth="1"/>
    <col min="6398" max="6398" width="50.75" style="6" customWidth="1"/>
    <col min="6399" max="6400" width="27" style="6" customWidth="1"/>
    <col min="6401" max="6401" width="25.125" style="6" customWidth="1"/>
    <col min="6402" max="6402" width="23.875" style="6" customWidth="1"/>
    <col min="6403" max="6403" width="24.75" style="6" customWidth="1"/>
    <col min="6404" max="6404" width="14.875" style="6" customWidth="1"/>
    <col min="6405" max="6531" width="9.125" style="6"/>
    <col min="6532" max="6532" width="5.625" style="6" bestFit="1" customWidth="1"/>
    <col min="6533" max="6533" width="50.75" style="6" customWidth="1"/>
    <col min="6534" max="6537" width="9.125" style="6"/>
    <col min="6538" max="6539" width="12.75" style="6" bestFit="1" customWidth="1"/>
    <col min="6540" max="6540" width="11.625" style="6" bestFit="1" customWidth="1"/>
    <col min="6541" max="6541" width="8.125" style="6" bestFit="1" customWidth="1"/>
    <col min="6542" max="6543" width="9.875" style="6" bestFit="1" customWidth="1"/>
    <col min="6544" max="6544" width="9.625" style="6" bestFit="1" customWidth="1"/>
    <col min="6545" max="6545" width="8.125" style="6" bestFit="1" customWidth="1"/>
    <col min="6546" max="6547" width="9" style="6" bestFit="1" customWidth="1"/>
    <col min="6548" max="6548" width="9.625" style="6" bestFit="1" customWidth="1"/>
    <col min="6549" max="6549" width="8.125" style="6" bestFit="1" customWidth="1"/>
    <col min="6550" max="6551" width="9" style="6" bestFit="1" customWidth="1"/>
    <col min="6552" max="6552" width="9.625" style="6" bestFit="1" customWidth="1"/>
    <col min="6553" max="6553" width="8.125" style="6" bestFit="1" customWidth="1"/>
    <col min="6554" max="6555" width="14" style="6" bestFit="1" customWidth="1"/>
    <col min="6556" max="6556" width="12.75" style="6" bestFit="1" customWidth="1"/>
    <col min="6557" max="6557" width="8.625" style="6" bestFit="1" customWidth="1"/>
    <col min="6558" max="6559" width="14" style="6" bestFit="1" customWidth="1"/>
    <col min="6560" max="6560" width="12.75" style="6" bestFit="1" customWidth="1"/>
    <col min="6561" max="6561" width="8.625" style="6" bestFit="1" customWidth="1"/>
    <col min="6562" max="6563" width="9" style="6" bestFit="1" customWidth="1"/>
    <col min="6564" max="6564" width="9.625" style="6" bestFit="1" customWidth="1"/>
    <col min="6565" max="6565" width="8.125" style="6" bestFit="1" customWidth="1"/>
    <col min="6566" max="6567" width="9" style="6" bestFit="1" customWidth="1"/>
    <col min="6568" max="6568" width="9.625" style="6" bestFit="1" customWidth="1"/>
    <col min="6569" max="6569" width="8.125" style="6" bestFit="1" customWidth="1"/>
    <col min="6570" max="6571" width="9" style="6" bestFit="1" customWidth="1"/>
    <col min="6572" max="6572" width="9.625" style="6" bestFit="1" customWidth="1"/>
    <col min="6573" max="6573" width="8.125" style="6" bestFit="1" customWidth="1"/>
    <col min="6574" max="6577" width="9.125" style="6"/>
    <col min="6578" max="6579" width="9" style="6" bestFit="1" customWidth="1"/>
    <col min="6580" max="6580" width="9.625" style="6" bestFit="1" customWidth="1"/>
    <col min="6581" max="6581" width="8.125" style="6" bestFit="1" customWidth="1"/>
    <col min="6582" max="6582" width="9.875" style="6" bestFit="1" customWidth="1"/>
    <col min="6583" max="6584" width="11.625" style="6" bestFit="1" customWidth="1"/>
    <col min="6585" max="6585" width="10.125" style="6" bestFit="1" customWidth="1"/>
    <col min="6586" max="6603" width="9.125" style="6"/>
    <col min="6604" max="6604" width="5.25" style="6" bestFit="1" customWidth="1"/>
    <col min="6605" max="6605" width="7.375" style="6" bestFit="1" customWidth="1"/>
    <col min="6606" max="6608" width="5.25" style="6" bestFit="1" customWidth="1"/>
    <col min="6609" max="6609" width="7.375" style="6" bestFit="1" customWidth="1"/>
    <col min="6610" max="6652" width="9.125" style="6"/>
    <col min="6653" max="6653" width="5.625" style="6" bestFit="1" customWidth="1"/>
    <col min="6654" max="6654" width="50.75" style="6" customWidth="1"/>
    <col min="6655" max="6656" width="27" style="6" customWidth="1"/>
    <col min="6657" max="6657" width="25.125" style="6" customWidth="1"/>
    <col min="6658" max="6658" width="23.875" style="6" customWidth="1"/>
    <col min="6659" max="6659" width="24.75" style="6" customWidth="1"/>
    <col min="6660" max="6660" width="14.875" style="6" customWidth="1"/>
    <col min="6661" max="6787" width="9.125" style="6"/>
    <col min="6788" max="6788" width="5.625" style="6" bestFit="1" customWidth="1"/>
    <col min="6789" max="6789" width="50.75" style="6" customWidth="1"/>
    <col min="6790" max="6793" width="9.125" style="6"/>
    <col min="6794" max="6795" width="12.75" style="6" bestFit="1" customWidth="1"/>
    <col min="6796" max="6796" width="11.625" style="6" bestFit="1" customWidth="1"/>
    <col min="6797" max="6797" width="8.125" style="6" bestFit="1" customWidth="1"/>
    <col min="6798" max="6799" width="9.875" style="6" bestFit="1" customWidth="1"/>
    <col min="6800" max="6800" width="9.625" style="6" bestFit="1" customWidth="1"/>
    <col min="6801" max="6801" width="8.125" style="6" bestFit="1" customWidth="1"/>
    <col min="6802" max="6803" width="9" style="6" bestFit="1" customWidth="1"/>
    <col min="6804" max="6804" width="9.625" style="6" bestFit="1" customWidth="1"/>
    <col min="6805" max="6805" width="8.125" style="6" bestFit="1" customWidth="1"/>
    <col min="6806" max="6807" width="9" style="6" bestFit="1" customWidth="1"/>
    <col min="6808" max="6808" width="9.625" style="6" bestFit="1" customWidth="1"/>
    <col min="6809" max="6809" width="8.125" style="6" bestFit="1" customWidth="1"/>
    <col min="6810" max="6811" width="14" style="6" bestFit="1" customWidth="1"/>
    <col min="6812" max="6812" width="12.75" style="6" bestFit="1" customWidth="1"/>
    <col min="6813" max="6813" width="8.625" style="6" bestFit="1" customWidth="1"/>
    <col min="6814" max="6815" width="14" style="6" bestFit="1" customWidth="1"/>
    <col min="6816" max="6816" width="12.75" style="6" bestFit="1" customWidth="1"/>
    <col min="6817" max="6817" width="8.625" style="6" bestFit="1" customWidth="1"/>
    <col min="6818" max="6819" width="9" style="6" bestFit="1" customWidth="1"/>
    <col min="6820" max="6820" width="9.625" style="6" bestFit="1" customWidth="1"/>
    <col min="6821" max="6821" width="8.125" style="6" bestFit="1" customWidth="1"/>
    <col min="6822" max="6823" width="9" style="6" bestFit="1" customWidth="1"/>
    <col min="6824" max="6824" width="9.625" style="6" bestFit="1" customWidth="1"/>
    <col min="6825" max="6825" width="8.125" style="6" bestFit="1" customWidth="1"/>
    <col min="6826" max="6827" width="9" style="6" bestFit="1" customWidth="1"/>
    <col min="6828" max="6828" width="9.625" style="6" bestFit="1" customWidth="1"/>
    <col min="6829" max="6829" width="8.125" style="6" bestFit="1" customWidth="1"/>
    <col min="6830" max="6833" width="9.125" style="6"/>
    <col min="6834" max="6835" width="9" style="6" bestFit="1" customWidth="1"/>
    <col min="6836" max="6836" width="9.625" style="6" bestFit="1" customWidth="1"/>
    <col min="6837" max="6837" width="8.125" style="6" bestFit="1" customWidth="1"/>
    <col min="6838" max="6838" width="9.875" style="6" bestFit="1" customWidth="1"/>
    <col min="6839" max="6840" width="11.625" style="6" bestFit="1" customWidth="1"/>
    <col min="6841" max="6841" width="10.125" style="6" bestFit="1" customWidth="1"/>
    <col min="6842" max="6859" width="9.125" style="6"/>
    <col min="6860" max="6860" width="5.25" style="6" bestFit="1" customWidth="1"/>
    <col min="6861" max="6861" width="7.375" style="6" bestFit="1" customWidth="1"/>
    <col min="6862" max="6864" width="5.25" style="6" bestFit="1" customWidth="1"/>
    <col min="6865" max="6865" width="7.375" style="6" bestFit="1" customWidth="1"/>
    <col min="6866" max="6908" width="9.125" style="6"/>
    <col min="6909" max="6909" width="5.625" style="6" bestFit="1" customWidth="1"/>
    <col min="6910" max="6910" width="50.75" style="6" customWidth="1"/>
    <col min="6911" max="6912" width="27" style="6" customWidth="1"/>
    <col min="6913" max="6913" width="25.125" style="6" customWidth="1"/>
    <col min="6914" max="6914" width="23.875" style="6" customWidth="1"/>
    <col min="6915" max="6915" width="24.75" style="6" customWidth="1"/>
    <col min="6916" max="6916" width="14.875" style="6" customWidth="1"/>
    <col min="6917" max="7043" width="9.125" style="6"/>
    <col min="7044" max="7044" width="5.625" style="6" bestFit="1" customWidth="1"/>
    <col min="7045" max="7045" width="50.75" style="6" customWidth="1"/>
    <col min="7046" max="7049" width="9.125" style="6"/>
    <col min="7050" max="7051" width="12.75" style="6" bestFit="1" customWidth="1"/>
    <col min="7052" max="7052" width="11.625" style="6" bestFit="1" customWidth="1"/>
    <col min="7053" max="7053" width="8.125" style="6" bestFit="1" customWidth="1"/>
    <col min="7054" max="7055" width="9.875" style="6" bestFit="1" customWidth="1"/>
    <col min="7056" max="7056" width="9.625" style="6" bestFit="1" customWidth="1"/>
    <col min="7057" max="7057" width="8.125" style="6" bestFit="1" customWidth="1"/>
    <col min="7058" max="7059" width="9" style="6" bestFit="1" customWidth="1"/>
    <col min="7060" max="7060" width="9.625" style="6" bestFit="1" customWidth="1"/>
    <col min="7061" max="7061" width="8.125" style="6" bestFit="1" customWidth="1"/>
    <col min="7062" max="7063" width="9" style="6" bestFit="1" customWidth="1"/>
    <col min="7064" max="7064" width="9.625" style="6" bestFit="1" customWidth="1"/>
    <col min="7065" max="7065" width="8.125" style="6" bestFit="1" customWidth="1"/>
    <col min="7066" max="7067" width="14" style="6" bestFit="1" customWidth="1"/>
    <col min="7068" max="7068" width="12.75" style="6" bestFit="1" customWidth="1"/>
    <col min="7069" max="7069" width="8.625" style="6" bestFit="1" customWidth="1"/>
    <col min="7070" max="7071" width="14" style="6" bestFit="1" customWidth="1"/>
    <col min="7072" max="7072" width="12.75" style="6" bestFit="1" customWidth="1"/>
    <col min="7073" max="7073" width="8.625" style="6" bestFit="1" customWidth="1"/>
    <col min="7074" max="7075" width="9" style="6" bestFit="1" customWidth="1"/>
    <col min="7076" max="7076" width="9.625" style="6" bestFit="1" customWidth="1"/>
    <col min="7077" max="7077" width="8.125" style="6" bestFit="1" customWidth="1"/>
    <col min="7078" max="7079" width="9" style="6" bestFit="1" customWidth="1"/>
    <col min="7080" max="7080" width="9.625" style="6" bestFit="1" customWidth="1"/>
    <col min="7081" max="7081" width="8.125" style="6" bestFit="1" customWidth="1"/>
    <col min="7082" max="7083" width="9" style="6" bestFit="1" customWidth="1"/>
    <col min="7084" max="7084" width="9.625" style="6" bestFit="1" customWidth="1"/>
    <col min="7085" max="7085" width="8.125" style="6" bestFit="1" customWidth="1"/>
    <col min="7086" max="7089" width="9.125" style="6"/>
    <col min="7090" max="7091" width="9" style="6" bestFit="1" customWidth="1"/>
    <col min="7092" max="7092" width="9.625" style="6" bestFit="1" customWidth="1"/>
    <col min="7093" max="7093" width="8.125" style="6" bestFit="1" customWidth="1"/>
    <col min="7094" max="7094" width="9.875" style="6" bestFit="1" customWidth="1"/>
    <col min="7095" max="7096" width="11.625" style="6" bestFit="1" customWidth="1"/>
    <col min="7097" max="7097" width="10.125" style="6" bestFit="1" customWidth="1"/>
    <col min="7098" max="7115" width="9.125" style="6"/>
    <col min="7116" max="7116" width="5.25" style="6" bestFit="1" customWidth="1"/>
    <col min="7117" max="7117" width="7.375" style="6" bestFit="1" customWidth="1"/>
    <col min="7118" max="7120" width="5.25" style="6" bestFit="1" customWidth="1"/>
    <col min="7121" max="7121" width="7.375" style="6" bestFit="1" customWidth="1"/>
    <col min="7122" max="7164" width="9.125" style="6"/>
    <col min="7165" max="7165" width="5.625" style="6" bestFit="1" customWidth="1"/>
    <col min="7166" max="7166" width="50.75" style="6" customWidth="1"/>
    <col min="7167" max="7168" width="27" style="6" customWidth="1"/>
    <col min="7169" max="7169" width="25.125" style="6" customWidth="1"/>
    <col min="7170" max="7170" width="23.875" style="6" customWidth="1"/>
    <col min="7171" max="7171" width="24.75" style="6" customWidth="1"/>
    <col min="7172" max="7172" width="14.875" style="6" customWidth="1"/>
    <col min="7173" max="7299" width="9.125" style="6"/>
    <col min="7300" max="7300" width="5.625" style="6" bestFit="1" customWidth="1"/>
    <col min="7301" max="7301" width="50.75" style="6" customWidth="1"/>
    <col min="7302" max="7305" width="9.125" style="6"/>
    <col min="7306" max="7307" width="12.75" style="6" bestFit="1" customWidth="1"/>
    <col min="7308" max="7308" width="11.625" style="6" bestFit="1" customWidth="1"/>
    <col min="7309" max="7309" width="8.125" style="6" bestFit="1" customWidth="1"/>
    <col min="7310" max="7311" width="9.875" style="6" bestFit="1" customWidth="1"/>
    <col min="7312" max="7312" width="9.625" style="6" bestFit="1" customWidth="1"/>
    <col min="7313" max="7313" width="8.125" style="6" bestFit="1" customWidth="1"/>
    <col min="7314" max="7315" width="9" style="6" bestFit="1" customWidth="1"/>
    <col min="7316" max="7316" width="9.625" style="6" bestFit="1" customWidth="1"/>
    <col min="7317" max="7317" width="8.125" style="6" bestFit="1" customWidth="1"/>
    <col min="7318" max="7319" width="9" style="6" bestFit="1" customWidth="1"/>
    <col min="7320" max="7320" width="9.625" style="6" bestFit="1" customWidth="1"/>
    <col min="7321" max="7321" width="8.125" style="6" bestFit="1" customWidth="1"/>
    <col min="7322" max="7323" width="14" style="6" bestFit="1" customWidth="1"/>
    <col min="7324" max="7324" width="12.75" style="6" bestFit="1" customWidth="1"/>
    <col min="7325" max="7325" width="8.625" style="6" bestFit="1" customWidth="1"/>
    <col min="7326" max="7327" width="14" style="6" bestFit="1" customWidth="1"/>
    <col min="7328" max="7328" width="12.75" style="6" bestFit="1" customWidth="1"/>
    <col min="7329" max="7329" width="8.625" style="6" bestFit="1" customWidth="1"/>
    <col min="7330" max="7331" width="9" style="6" bestFit="1" customWidth="1"/>
    <col min="7332" max="7332" width="9.625" style="6" bestFit="1" customWidth="1"/>
    <col min="7333" max="7333" width="8.125" style="6" bestFit="1" customWidth="1"/>
    <col min="7334" max="7335" width="9" style="6" bestFit="1" customWidth="1"/>
    <col min="7336" max="7336" width="9.625" style="6" bestFit="1" customWidth="1"/>
    <col min="7337" max="7337" width="8.125" style="6" bestFit="1" customWidth="1"/>
    <col min="7338" max="7339" width="9" style="6" bestFit="1" customWidth="1"/>
    <col min="7340" max="7340" width="9.625" style="6" bestFit="1" customWidth="1"/>
    <col min="7341" max="7341" width="8.125" style="6" bestFit="1" customWidth="1"/>
    <col min="7342" max="7345" width="9.125" style="6"/>
    <col min="7346" max="7347" width="9" style="6" bestFit="1" customWidth="1"/>
    <col min="7348" max="7348" width="9.625" style="6" bestFit="1" customWidth="1"/>
    <col min="7349" max="7349" width="8.125" style="6" bestFit="1" customWidth="1"/>
    <col min="7350" max="7350" width="9.875" style="6" bestFit="1" customWidth="1"/>
    <col min="7351" max="7352" width="11.625" style="6" bestFit="1" customWidth="1"/>
    <col min="7353" max="7353" width="10.125" style="6" bestFit="1" customWidth="1"/>
    <col min="7354" max="7371" width="9.125" style="6"/>
    <col min="7372" max="7372" width="5.25" style="6" bestFit="1" customWidth="1"/>
    <col min="7373" max="7373" width="7.375" style="6" bestFit="1" customWidth="1"/>
    <col min="7374" max="7376" width="5.25" style="6" bestFit="1" customWidth="1"/>
    <col min="7377" max="7377" width="7.375" style="6" bestFit="1" customWidth="1"/>
    <col min="7378" max="7420" width="9.125" style="6"/>
    <col min="7421" max="7421" width="5.625" style="6" bestFit="1" customWidth="1"/>
    <col min="7422" max="7422" width="50.75" style="6" customWidth="1"/>
    <col min="7423" max="7424" width="27" style="6" customWidth="1"/>
    <col min="7425" max="7425" width="25.125" style="6" customWidth="1"/>
    <col min="7426" max="7426" width="23.875" style="6" customWidth="1"/>
    <col min="7427" max="7427" width="24.75" style="6" customWidth="1"/>
    <col min="7428" max="7428" width="14.875" style="6" customWidth="1"/>
    <col min="7429" max="7555" width="9.125" style="6"/>
    <col min="7556" max="7556" width="5.625" style="6" bestFit="1" customWidth="1"/>
    <col min="7557" max="7557" width="50.75" style="6" customWidth="1"/>
    <col min="7558" max="7561" width="9.125" style="6"/>
    <col min="7562" max="7563" width="12.75" style="6" bestFit="1" customWidth="1"/>
    <col min="7564" max="7564" width="11.625" style="6" bestFit="1" customWidth="1"/>
    <col min="7565" max="7565" width="8.125" style="6" bestFit="1" customWidth="1"/>
    <col min="7566" max="7567" width="9.875" style="6" bestFit="1" customWidth="1"/>
    <col min="7568" max="7568" width="9.625" style="6" bestFit="1" customWidth="1"/>
    <col min="7569" max="7569" width="8.125" style="6" bestFit="1" customWidth="1"/>
    <col min="7570" max="7571" width="9" style="6" bestFit="1" customWidth="1"/>
    <col min="7572" max="7572" width="9.625" style="6" bestFit="1" customWidth="1"/>
    <col min="7573" max="7573" width="8.125" style="6" bestFit="1" customWidth="1"/>
    <col min="7574" max="7575" width="9" style="6" bestFit="1" customWidth="1"/>
    <col min="7576" max="7576" width="9.625" style="6" bestFit="1" customWidth="1"/>
    <col min="7577" max="7577" width="8.125" style="6" bestFit="1" customWidth="1"/>
    <col min="7578" max="7579" width="14" style="6" bestFit="1" customWidth="1"/>
    <col min="7580" max="7580" width="12.75" style="6" bestFit="1" customWidth="1"/>
    <col min="7581" max="7581" width="8.625" style="6" bestFit="1" customWidth="1"/>
    <col min="7582" max="7583" width="14" style="6" bestFit="1" customWidth="1"/>
    <col min="7584" max="7584" width="12.75" style="6" bestFit="1" customWidth="1"/>
    <col min="7585" max="7585" width="8.625" style="6" bestFit="1" customWidth="1"/>
    <col min="7586" max="7587" width="9" style="6" bestFit="1" customWidth="1"/>
    <col min="7588" max="7588" width="9.625" style="6" bestFit="1" customWidth="1"/>
    <col min="7589" max="7589" width="8.125" style="6" bestFit="1" customWidth="1"/>
    <col min="7590" max="7591" width="9" style="6" bestFit="1" customWidth="1"/>
    <col min="7592" max="7592" width="9.625" style="6" bestFit="1" customWidth="1"/>
    <col min="7593" max="7593" width="8.125" style="6" bestFit="1" customWidth="1"/>
    <col min="7594" max="7595" width="9" style="6" bestFit="1" customWidth="1"/>
    <col min="7596" max="7596" width="9.625" style="6" bestFit="1" customWidth="1"/>
    <col min="7597" max="7597" width="8.125" style="6" bestFit="1" customWidth="1"/>
    <col min="7598" max="7601" width="9.125" style="6"/>
    <col min="7602" max="7603" width="9" style="6" bestFit="1" customWidth="1"/>
    <col min="7604" max="7604" width="9.625" style="6" bestFit="1" customWidth="1"/>
    <col min="7605" max="7605" width="8.125" style="6" bestFit="1" customWidth="1"/>
    <col min="7606" max="7606" width="9.875" style="6" bestFit="1" customWidth="1"/>
    <col min="7607" max="7608" width="11.625" style="6" bestFit="1" customWidth="1"/>
    <col min="7609" max="7609" width="10.125" style="6" bestFit="1" customWidth="1"/>
    <col min="7610" max="7627" width="9.125" style="6"/>
    <col min="7628" max="7628" width="5.25" style="6" bestFit="1" customWidth="1"/>
    <col min="7629" max="7629" width="7.375" style="6" bestFit="1" customWidth="1"/>
    <col min="7630" max="7632" width="5.25" style="6" bestFit="1" customWidth="1"/>
    <col min="7633" max="7633" width="7.375" style="6" bestFit="1" customWidth="1"/>
    <col min="7634" max="7676" width="9.125" style="6"/>
    <col min="7677" max="7677" width="5.625" style="6" bestFit="1" customWidth="1"/>
    <col min="7678" max="7678" width="50.75" style="6" customWidth="1"/>
    <col min="7679" max="7680" width="27" style="6" customWidth="1"/>
    <col min="7681" max="7681" width="25.125" style="6" customWidth="1"/>
    <col min="7682" max="7682" width="23.875" style="6" customWidth="1"/>
    <col min="7683" max="7683" width="24.75" style="6" customWidth="1"/>
    <col min="7684" max="7684" width="14.875" style="6" customWidth="1"/>
    <col min="7685" max="7811" width="9.125" style="6"/>
    <col min="7812" max="7812" width="5.625" style="6" bestFit="1" customWidth="1"/>
    <col min="7813" max="7813" width="50.75" style="6" customWidth="1"/>
    <col min="7814" max="7817" width="9.125" style="6"/>
    <col min="7818" max="7819" width="12.75" style="6" bestFit="1" customWidth="1"/>
    <col min="7820" max="7820" width="11.625" style="6" bestFit="1" customWidth="1"/>
    <col min="7821" max="7821" width="8.125" style="6" bestFit="1" customWidth="1"/>
    <col min="7822" max="7823" width="9.875" style="6" bestFit="1" customWidth="1"/>
    <col min="7824" max="7824" width="9.625" style="6" bestFit="1" customWidth="1"/>
    <col min="7825" max="7825" width="8.125" style="6" bestFit="1" customWidth="1"/>
    <col min="7826" max="7827" width="9" style="6" bestFit="1" customWidth="1"/>
    <col min="7828" max="7828" width="9.625" style="6" bestFit="1" customWidth="1"/>
    <col min="7829" max="7829" width="8.125" style="6" bestFit="1" customWidth="1"/>
    <col min="7830" max="7831" width="9" style="6" bestFit="1" customWidth="1"/>
    <col min="7832" max="7832" width="9.625" style="6" bestFit="1" customWidth="1"/>
    <col min="7833" max="7833" width="8.125" style="6" bestFit="1" customWidth="1"/>
    <col min="7834" max="7835" width="14" style="6" bestFit="1" customWidth="1"/>
    <col min="7836" max="7836" width="12.75" style="6" bestFit="1" customWidth="1"/>
    <col min="7837" max="7837" width="8.625" style="6" bestFit="1" customWidth="1"/>
    <col min="7838" max="7839" width="14" style="6" bestFit="1" customWidth="1"/>
    <col min="7840" max="7840" width="12.75" style="6" bestFit="1" customWidth="1"/>
    <col min="7841" max="7841" width="8.625" style="6" bestFit="1" customWidth="1"/>
    <col min="7842" max="7843" width="9" style="6" bestFit="1" customWidth="1"/>
    <col min="7844" max="7844" width="9.625" style="6" bestFit="1" customWidth="1"/>
    <col min="7845" max="7845" width="8.125" style="6" bestFit="1" customWidth="1"/>
    <col min="7846" max="7847" width="9" style="6" bestFit="1" customWidth="1"/>
    <col min="7848" max="7848" width="9.625" style="6" bestFit="1" customWidth="1"/>
    <col min="7849" max="7849" width="8.125" style="6" bestFit="1" customWidth="1"/>
    <col min="7850" max="7851" width="9" style="6" bestFit="1" customWidth="1"/>
    <col min="7852" max="7852" width="9.625" style="6" bestFit="1" customWidth="1"/>
    <col min="7853" max="7853" width="8.125" style="6" bestFit="1" customWidth="1"/>
    <col min="7854" max="7857" width="9.125" style="6"/>
    <col min="7858" max="7859" width="9" style="6" bestFit="1" customWidth="1"/>
    <col min="7860" max="7860" width="9.625" style="6" bestFit="1" customWidth="1"/>
    <col min="7861" max="7861" width="8.125" style="6" bestFit="1" customWidth="1"/>
    <col min="7862" max="7862" width="9.875" style="6" bestFit="1" customWidth="1"/>
    <col min="7863" max="7864" width="11.625" style="6" bestFit="1" customWidth="1"/>
    <col min="7865" max="7865" width="10.125" style="6" bestFit="1" customWidth="1"/>
    <col min="7866" max="7883" width="9.125" style="6"/>
    <col min="7884" max="7884" width="5.25" style="6" bestFit="1" customWidth="1"/>
    <col min="7885" max="7885" width="7.375" style="6" bestFit="1" customWidth="1"/>
    <col min="7886" max="7888" width="5.25" style="6" bestFit="1" customWidth="1"/>
    <col min="7889" max="7889" width="7.375" style="6" bestFit="1" customWidth="1"/>
    <col min="7890" max="7932" width="9.125" style="6"/>
    <col min="7933" max="7933" width="5.625" style="6" bestFit="1" customWidth="1"/>
    <col min="7934" max="7934" width="50.75" style="6" customWidth="1"/>
    <col min="7935" max="7936" width="27" style="6" customWidth="1"/>
    <col min="7937" max="7937" width="25.125" style="6" customWidth="1"/>
    <col min="7938" max="7938" width="23.875" style="6" customWidth="1"/>
    <col min="7939" max="7939" width="24.75" style="6" customWidth="1"/>
    <col min="7940" max="7940" width="14.875" style="6" customWidth="1"/>
    <col min="7941" max="8067" width="9.125" style="6"/>
    <col min="8068" max="8068" width="5.625" style="6" bestFit="1" customWidth="1"/>
    <col min="8069" max="8069" width="50.75" style="6" customWidth="1"/>
    <col min="8070" max="8073" width="9.125" style="6"/>
    <col min="8074" max="8075" width="12.75" style="6" bestFit="1" customWidth="1"/>
    <col min="8076" max="8076" width="11.625" style="6" bestFit="1" customWidth="1"/>
    <col min="8077" max="8077" width="8.125" style="6" bestFit="1" customWidth="1"/>
    <col min="8078" max="8079" width="9.875" style="6" bestFit="1" customWidth="1"/>
    <col min="8080" max="8080" width="9.625" style="6" bestFit="1" customWidth="1"/>
    <col min="8081" max="8081" width="8.125" style="6" bestFit="1" customWidth="1"/>
    <col min="8082" max="8083" width="9" style="6" bestFit="1" customWidth="1"/>
    <col min="8084" max="8084" width="9.625" style="6" bestFit="1" customWidth="1"/>
    <col min="8085" max="8085" width="8.125" style="6" bestFit="1" customWidth="1"/>
    <col min="8086" max="8087" width="9" style="6" bestFit="1" customWidth="1"/>
    <col min="8088" max="8088" width="9.625" style="6" bestFit="1" customWidth="1"/>
    <col min="8089" max="8089" width="8.125" style="6" bestFit="1" customWidth="1"/>
    <col min="8090" max="8091" width="14" style="6" bestFit="1" customWidth="1"/>
    <col min="8092" max="8092" width="12.75" style="6" bestFit="1" customWidth="1"/>
    <col min="8093" max="8093" width="8.625" style="6" bestFit="1" customWidth="1"/>
    <col min="8094" max="8095" width="14" style="6" bestFit="1" customWidth="1"/>
    <col min="8096" max="8096" width="12.75" style="6" bestFit="1" customWidth="1"/>
    <col min="8097" max="8097" width="8.625" style="6" bestFit="1" customWidth="1"/>
    <col min="8098" max="8099" width="9" style="6" bestFit="1" customWidth="1"/>
    <col min="8100" max="8100" width="9.625" style="6" bestFit="1" customWidth="1"/>
    <col min="8101" max="8101" width="8.125" style="6" bestFit="1" customWidth="1"/>
    <col min="8102" max="8103" width="9" style="6" bestFit="1" customWidth="1"/>
    <col min="8104" max="8104" width="9.625" style="6" bestFit="1" customWidth="1"/>
    <col min="8105" max="8105" width="8.125" style="6" bestFit="1" customWidth="1"/>
    <col min="8106" max="8107" width="9" style="6" bestFit="1" customWidth="1"/>
    <col min="8108" max="8108" width="9.625" style="6" bestFit="1" customWidth="1"/>
    <col min="8109" max="8109" width="8.125" style="6" bestFit="1" customWidth="1"/>
    <col min="8110" max="8113" width="9.125" style="6"/>
    <col min="8114" max="8115" width="9" style="6" bestFit="1" customWidth="1"/>
    <col min="8116" max="8116" width="9.625" style="6" bestFit="1" customWidth="1"/>
    <col min="8117" max="8117" width="8.125" style="6" bestFit="1" customWidth="1"/>
    <col min="8118" max="8118" width="9.875" style="6" bestFit="1" customWidth="1"/>
    <col min="8119" max="8120" width="11.625" style="6" bestFit="1" customWidth="1"/>
    <col min="8121" max="8121" width="10.125" style="6" bestFit="1" customWidth="1"/>
    <col min="8122" max="8139" width="9.125" style="6"/>
    <col min="8140" max="8140" width="5.25" style="6" bestFit="1" customWidth="1"/>
    <col min="8141" max="8141" width="7.375" style="6" bestFit="1" customWidth="1"/>
    <col min="8142" max="8144" width="5.25" style="6" bestFit="1" customWidth="1"/>
    <col min="8145" max="8145" width="7.375" style="6" bestFit="1" customWidth="1"/>
    <col min="8146" max="8188" width="9.125" style="6"/>
    <col min="8189" max="8189" width="5.625" style="6" bestFit="1" customWidth="1"/>
    <col min="8190" max="8190" width="50.75" style="6" customWidth="1"/>
    <col min="8191" max="8192" width="27" style="6" customWidth="1"/>
    <col min="8193" max="8193" width="25.125" style="6" customWidth="1"/>
    <col min="8194" max="8194" width="23.875" style="6" customWidth="1"/>
    <col min="8195" max="8195" width="24.75" style="6" customWidth="1"/>
    <col min="8196" max="8196" width="14.875" style="6" customWidth="1"/>
    <col min="8197" max="8323" width="9.125" style="6"/>
    <col min="8324" max="8324" width="5.625" style="6" bestFit="1" customWidth="1"/>
    <col min="8325" max="8325" width="50.75" style="6" customWidth="1"/>
    <col min="8326" max="8329" width="9.125" style="6"/>
    <col min="8330" max="8331" width="12.75" style="6" bestFit="1" customWidth="1"/>
    <col min="8332" max="8332" width="11.625" style="6" bestFit="1" customWidth="1"/>
    <col min="8333" max="8333" width="8.125" style="6" bestFit="1" customWidth="1"/>
    <col min="8334" max="8335" width="9.875" style="6" bestFit="1" customWidth="1"/>
    <col min="8336" max="8336" width="9.625" style="6" bestFit="1" customWidth="1"/>
    <col min="8337" max="8337" width="8.125" style="6" bestFit="1" customWidth="1"/>
    <col min="8338" max="8339" width="9" style="6" bestFit="1" customWidth="1"/>
    <col min="8340" max="8340" width="9.625" style="6" bestFit="1" customWidth="1"/>
    <col min="8341" max="8341" width="8.125" style="6" bestFit="1" customWidth="1"/>
    <col min="8342" max="8343" width="9" style="6" bestFit="1" customWidth="1"/>
    <col min="8344" max="8344" width="9.625" style="6" bestFit="1" customWidth="1"/>
    <col min="8345" max="8345" width="8.125" style="6" bestFit="1" customWidth="1"/>
    <col min="8346" max="8347" width="14" style="6" bestFit="1" customWidth="1"/>
    <col min="8348" max="8348" width="12.75" style="6" bestFit="1" customWidth="1"/>
    <col min="8349" max="8349" width="8.625" style="6" bestFit="1" customWidth="1"/>
    <col min="8350" max="8351" width="14" style="6" bestFit="1" customWidth="1"/>
    <col min="8352" max="8352" width="12.75" style="6" bestFit="1" customWidth="1"/>
    <col min="8353" max="8353" width="8.625" style="6" bestFit="1" customWidth="1"/>
    <col min="8354" max="8355" width="9" style="6" bestFit="1" customWidth="1"/>
    <col min="8356" max="8356" width="9.625" style="6" bestFit="1" customWidth="1"/>
    <col min="8357" max="8357" width="8.125" style="6" bestFit="1" customWidth="1"/>
    <col min="8358" max="8359" width="9" style="6" bestFit="1" customWidth="1"/>
    <col min="8360" max="8360" width="9.625" style="6" bestFit="1" customWidth="1"/>
    <col min="8361" max="8361" width="8.125" style="6" bestFit="1" customWidth="1"/>
    <col min="8362" max="8363" width="9" style="6" bestFit="1" customWidth="1"/>
    <col min="8364" max="8364" width="9.625" style="6" bestFit="1" customWidth="1"/>
    <col min="8365" max="8365" width="8.125" style="6" bestFit="1" customWidth="1"/>
    <col min="8366" max="8369" width="9.125" style="6"/>
    <col min="8370" max="8371" width="9" style="6" bestFit="1" customWidth="1"/>
    <col min="8372" max="8372" width="9.625" style="6" bestFit="1" customWidth="1"/>
    <col min="8373" max="8373" width="8.125" style="6" bestFit="1" customWidth="1"/>
    <col min="8374" max="8374" width="9.875" style="6" bestFit="1" customWidth="1"/>
    <col min="8375" max="8376" width="11.625" style="6" bestFit="1" customWidth="1"/>
    <col min="8377" max="8377" width="10.125" style="6" bestFit="1" customWidth="1"/>
    <col min="8378" max="8395" width="9.125" style="6"/>
    <col min="8396" max="8396" width="5.25" style="6" bestFit="1" customWidth="1"/>
    <col min="8397" max="8397" width="7.375" style="6" bestFit="1" customWidth="1"/>
    <col min="8398" max="8400" width="5.25" style="6" bestFit="1" customWidth="1"/>
    <col min="8401" max="8401" width="7.375" style="6" bestFit="1" customWidth="1"/>
    <col min="8402" max="8444" width="9.125" style="6"/>
    <col min="8445" max="8445" width="5.625" style="6" bestFit="1" customWidth="1"/>
    <col min="8446" max="8446" width="50.75" style="6" customWidth="1"/>
    <col min="8447" max="8448" width="27" style="6" customWidth="1"/>
    <col min="8449" max="8449" width="25.125" style="6" customWidth="1"/>
    <col min="8450" max="8450" width="23.875" style="6" customWidth="1"/>
    <col min="8451" max="8451" width="24.75" style="6" customWidth="1"/>
    <col min="8452" max="8452" width="14.875" style="6" customWidth="1"/>
    <col min="8453" max="8579" width="9.125" style="6"/>
    <col min="8580" max="8580" width="5.625" style="6" bestFit="1" customWidth="1"/>
    <col min="8581" max="8581" width="50.75" style="6" customWidth="1"/>
    <col min="8582" max="8585" width="9.125" style="6"/>
    <col min="8586" max="8587" width="12.75" style="6" bestFit="1" customWidth="1"/>
    <col min="8588" max="8588" width="11.625" style="6" bestFit="1" customWidth="1"/>
    <col min="8589" max="8589" width="8.125" style="6" bestFit="1" customWidth="1"/>
    <col min="8590" max="8591" width="9.875" style="6" bestFit="1" customWidth="1"/>
    <col min="8592" max="8592" width="9.625" style="6" bestFit="1" customWidth="1"/>
    <col min="8593" max="8593" width="8.125" style="6" bestFit="1" customWidth="1"/>
    <col min="8594" max="8595" width="9" style="6" bestFit="1" customWidth="1"/>
    <col min="8596" max="8596" width="9.625" style="6" bestFit="1" customWidth="1"/>
    <col min="8597" max="8597" width="8.125" style="6" bestFit="1" customWidth="1"/>
    <col min="8598" max="8599" width="9" style="6" bestFit="1" customWidth="1"/>
    <col min="8600" max="8600" width="9.625" style="6" bestFit="1" customWidth="1"/>
    <col min="8601" max="8601" width="8.125" style="6" bestFit="1" customWidth="1"/>
    <col min="8602" max="8603" width="14" style="6" bestFit="1" customWidth="1"/>
    <col min="8604" max="8604" width="12.75" style="6" bestFit="1" customWidth="1"/>
    <col min="8605" max="8605" width="8.625" style="6" bestFit="1" customWidth="1"/>
    <col min="8606" max="8607" width="14" style="6" bestFit="1" customWidth="1"/>
    <col min="8608" max="8608" width="12.75" style="6" bestFit="1" customWidth="1"/>
    <col min="8609" max="8609" width="8.625" style="6" bestFit="1" customWidth="1"/>
    <col min="8610" max="8611" width="9" style="6" bestFit="1" customWidth="1"/>
    <col min="8612" max="8612" width="9.625" style="6" bestFit="1" customWidth="1"/>
    <col min="8613" max="8613" width="8.125" style="6" bestFit="1" customWidth="1"/>
    <col min="8614" max="8615" width="9" style="6" bestFit="1" customWidth="1"/>
    <col min="8616" max="8616" width="9.625" style="6" bestFit="1" customWidth="1"/>
    <col min="8617" max="8617" width="8.125" style="6" bestFit="1" customWidth="1"/>
    <col min="8618" max="8619" width="9" style="6" bestFit="1" customWidth="1"/>
    <col min="8620" max="8620" width="9.625" style="6" bestFit="1" customWidth="1"/>
    <col min="8621" max="8621" width="8.125" style="6" bestFit="1" customWidth="1"/>
    <col min="8622" max="8625" width="9.125" style="6"/>
    <col min="8626" max="8627" width="9" style="6" bestFit="1" customWidth="1"/>
    <col min="8628" max="8628" width="9.625" style="6" bestFit="1" customWidth="1"/>
    <col min="8629" max="8629" width="8.125" style="6" bestFit="1" customWidth="1"/>
    <col min="8630" max="8630" width="9.875" style="6" bestFit="1" customWidth="1"/>
    <col min="8631" max="8632" width="11.625" style="6" bestFit="1" customWidth="1"/>
    <col min="8633" max="8633" width="10.125" style="6" bestFit="1" customWidth="1"/>
    <col min="8634" max="8651" width="9.125" style="6"/>
    <col min="8652" max="8652" width="5.25" style="6" bestFit="1" customWidth="1"/>
    <col min="8653" max="8653" width="7.375" style="6" bestFit="1" customWidth="1"/>
    <col min="8654" max="8656" width="5.25" style="6" bestFit="1" customWidth="1"/>
    <col min="8657" max="8657" width="7.375" style="6" bestFit="1" customWidth="1"/>
    <col min="8658" max="8700" width="9.125" style="6"/>
    <col min="8701" max="8701" width="5.625" style="6" bestFit="1" customWidth="1"/>
    <col min="8702" max="8702" width="50.75" style="6" customWidth="1"/>
    <col min="8703" max="8704" width="27" style="6" customWidth="1"/>
    <col min="8705" max="8705" width="25.125" style="6" customWidth="1"/>
    <col min="8706" max="8706" width="23.875" style="6" customWidth="1"/>
    <col min="8707" max="8707" width="24.75" style="6" customWidth="1"/>
    <col min="8708" max="8708" width="14.875" style="6" customWidth="1"/>
    <col min="8709" max="8835" width="9.125" style="6"/>
    <col min="8836" max="8836" width="5.625" style="6" bestFit="1" customWidth="1"/>
    <col min="8837" max="8837" width="50.75" style="6" customWidth="1"/>
    <col min="8838" max="8841" width="9.125" style="6"/>
    <col min="8842" max="8843" width="12.75" style="6" bestFit="1" customWidth="1"/>
    <col min="8844" max="8844" width="11.625" style="6" bestFit="1" customWidth="1"/>
    <col min="8845" max="8845" width="8.125" style="6" bestFit="1" customWidth="1"/>
    <col min="8846" max="8847" width="9.875" style="6" bestFit="1" customWidth="1"/>
    <col min="8848" max="8848" width="9.625" style="6" bestFit="1" customWidth="1"/>
    <col min="8849" max="8849" width="8.125" style="6" bestFit="1" customWidth="1"/>
    <col min="8850" max="8851" width="9" style="6" bestFit="1" customWidth="1"/>
    <col min="8852" max="8852" width="9.625" style="6" bestFit="1" customWidth="1"/>
    <col min="8853" max="8853" width="8.125" style="6" bestFit="1" customWidth="1"/>
    <col min="8854" max="8855" width="9" style="6" bestFit="1" customWidth="1"/>
    <col min="8856" max="8856" width="9.625" style="6" bestFit="1" customWidth="1"/>
    <col min="8857" max="8857" width="8.125" style="6" bestFit="1" customWidth="1"/>
    <col min="8858" max="8859" width="14" style="6" bestFit="1" customWidth="1"/>
    <col min="8860" max="8860" width="12.75" style="6" bestFit="1" customWidth="1"/>
    <col min="8861" max="8861" width="8.625" style="6" bestFit="1" customWidth="1"/>
    <col min="8862" max="8863" width="14" style="6" bestFit="1" customWidth="1"/>
    <col min="8864" max="8864" width="12.75" style="6" bestFit="1" customWidth="1"/>
    <col min="8865" max="8865" width="8.625" style="6" bestFit="1" customWidth="1"/>
    <col min="8866" max="8867" width="9" style="6" bestFit="1" customWidth="1"/>
    <col min="8868" max="8868" width="9.625" style="6" bestFit="1" customWidth="1"/>
    <col min="8869" max="8869" width="8.125" style="6" bestFit="1" customWidth="1"/>
    <col min="8870" max="8871" width="9" style="6" bestFit="1" customWidth="1"/>
    <col min="8872" max="8872" width="9.625" style="6" bestFit="1" customWidth="1"/>
    <col min="8873" max="8873" width="8.125" style="6" bestFit="1" customWidth="1"/>
    <col min="8874" max="8875" width="9" style="6" bestFit="1" customWidth="1"/>
    <col min="8876" max="8876" width="9.625" style="6" bestFit="1" customWidth="1"/>
    <col min="8877" max="8877" width="8.125" style="6" bestFit="1" customWidth="1"/>
    <col min="8878" max="8881" width="9.125" style="6"/>
    <col min="8882" max="8883" width="9" style="6" bestFit="1" customWidth="1"/>
    <col min="8884" max="8884" width="9.625" style="6" bestFit="1" customWidth="1"/>
    <col min="8885" max="8885" width="8.125" style="6" bestFit="1" customWidth="1"/>
    <col min="8886" max="8886" width="9.875" style="6" bestFit="1" customWidth="1"/>
    <col min="8887" max="8888" width="11.625" style="6" bestFit="1" customWidth="1"/>
    <col min="8889" max="8889" width="10.125" style="6" bestFit="1" customWidth="1"/>
    <col min="8890" max="8907" width="9.125" style="6"/>
    <col min="8908" max="8908" width="5.25" style="6" bestFit="1" customWidth="1"/>
    <col min="8909" max="8909" width="7.375" style="6" bestFit="1" customWidth="1"/>
    <col min="8910" max="8912" width="5.25" style="6" bestFit="1" customWidth="1"/>
    <col min="8913" max="8913" width="7.375" style="6" bestFit="1" customWidth="1"/>
    <col min="8914" max="8956" width="9.125" style="6"/>
    <col min="8957" max="8957" width="5.625" style="6" bestFit="1" customWidth="1"/>
    <col min="8958" max="8958" width="50.75" style="6" customWidth="1"/>
    <col min="8959" max="8960" width="27" style="6" customWidth="1"/>
    <col min="8961" max="8961" width="25.125" style="6" customWidth="1"/>
    <col min="8962" max="8962" width="23.875" style="6" customWidth="1"/>
    <col min="8963" max="8963" width="24.75" style="6" customWidth="1"/>
    <col min="8964" max="8964" width="14.875" style="6" customWidth="1"/>
    <col min="8965" max="9091" width="9.125" style="6"/>
    <col min="9092" max="9092" width="5.625" style="6" bestFit="1" customWidth="1"/>
    <col min="9093" max="9093" width="50.75" style="6" customWidth="1"/>
    <col min="9094" max="9097" width="9.125" style="6"/>
    <col min="9098" max="9099" width="12.75" style="6" bestFit="1" customWidth="1"/>
    <col min="9100" max="9100" width="11.625" style="6" bestFit="1" customWidth="1"/>
    <col min="9101" max="9101" width="8.125" style="6" bestFit="1" customWidth="1"/>
    <col min="9102" max="9103" width="9.875" style="6" bestFit="1" customWidth="1"/>
    <col min="9104" max="9104" width="9.625" style="6" bestFit="1" customWidth="1"/>
    <col min="9105" max="9105" width="8.125" style="6" bestFit="1" customWidth="1"/>
    <col min="9106" max="9107" width="9" style="6" bestFit="1" customWidth="1"/>
    <col min="9108" max="9108" width="9.625" style="6" bestFit="1" customWidth="1"/>
    <col min="9109" max="9109" width="8.125" style="6" bestFit="1" customWidth="1"/>
    <col min="9110" max="9111" width="9" style="6" bestFit="1" customWidth="1"/>
    <col min="9112" max="9112" width="9.625" style="6" bestFit="1" customWidth="1"/>
    <col min="9113" max="9113" width="8.125" style="6" bestFit="1" customWidth="1"/>
    <col min="9114" max="9115" width="14" style="6" bestFit="1" customWidth="1"/>
    <col min="9116" max="9116" width="12.75" style="6" bestFit="1" customWidth="1"/>
    <col min="9117" max="9117" width="8.625" style="6" bestFit="1" customWidth="1"/>
    <col min="9118" max="9119" width="14" style="6" bestFit="1" customWidth="1"/>
    <col min="9120" max="9120" width="12.75" style="6" bestFit="1" customWidth="1"/>
    <col min="9121" max="9121" width="8.625" style="6" bestFit="1" customWidth="1"/>
    <col min="9122" max="9123" width="9" style="6" bestFit="1" customWidth="1"/>
    <col min="9124" max="9124" width="9.625" style="6" bestFit="1" customWidth="1"/>
    <col min="9125" max="9125" width="8.125" style="6" bestFit="1" customWidth="1"/>
    <col min="9126" max="9127" width="9" style="6" bestFit="1" customWidth="1"/>
    <col min="9128" max="9128" width="9.625" style="6" bestFit="1" customWidth="1"/>
    <col min="9129" max="9129" width="8.125" style="6" bestFit="1" customWidth="1"/>
    <col min="9130" max="9131" width="9" style="6" bestFit="1" customWidth="1"/>
    <col min="9132" max="9132" width="9.625" style="6" bestFit="1" customWidth="1"/>
    <col min="9133" max="9133" width="8.125" style="6" bestFit="1" customWidth="1"/>
    <col min="9134" max="9137" width="9.125" style="6"/>
    <col min="9138" max="9139" width="9" style="6" bestFit="1" customWidth="1"/>
    <col min="9140" max="9140" width="9.625" style="6" bestFit="1" customWidth="1"/>
    <col min="9141" max="9141" width="8.125" style="6" bestFit="1" customWidth="1"/>
    <col min="9142" max="9142" width="9.875" style="6" bestFit="1" customWidth="1"/>
    <col min="9143" max="9144" width="11.625" style="6" bestFit="1" customWidth="1"/>
    <col min="9145" max="9145" width="10.125" style="6" bestFit="1" customWidth="1"/>
    <col min="9146" max="9163" width="9.125" style="6"/>
    <col min="9164" max="9164" width="5.25" style="6" bestFit="1" customWidth="1"/>
    <col min="9165" max="9165" width="7.375" style="6" bestFit="1" customWidth="1"/>
    <col min="9166" max="9168" width="5.25" style="6" bestFit="1" customWidth="1"/>
    <col min="9169" max="9169" width="7.375" style="6" bestFit="1" customWidth="1"/>
    <col min="9170" max="9212" width="9.125" style="6"/>
    <col min="9213" max="9213" width="5.625" style="6" bestFit="1" customWidth="1"/>
    <col min="9214" max="9214" width="50.75" style="6" customWidth="1"/>
    <col min="9215" max="9216" width="27" style="6" customWidth="1"/>
    <col min="9217" max="9217" width="25.125" style="6" customWidth="1"/>
    <col min="9218" max="9218" width="23.875" style="6" customWidth="1"/>
    <col min="9219" max="9219" width="24.75" style="6" customWidth="1"/>
    <col min="9220" max="9220" width="14.875" style="6" customWidth="1"/>
    <col min="9221" max="9347" width="9.125" style="6"/>
    <col min="9348" max="9348" width="5.625" style="6" bestFit="1" customWidth="1"/>
    <col min="9349" max="9349" width="50.75" style="6" customWidth="1"/>
    <col min="9350" max="9353" width="9.125" style="6"/>
    <col min="9354" max="9355" width="12.75" style="6" bestFit="1" customWidth="1"/>
    <col min="9356" max="9356" width="11.625" style="6" bestFit="1" customWidth="1"/>
    <col min="9357" max="9357" width="8.125" style="6" bestFit="1" customWidth="1"/>
    <col min="9358" max="9359" width="9.875" style="6" bestFit="1" customWidth="1"/>
    <col min="9360" max="9360" width="9.625" style="6" bestFit="1" customWidth="1"/>
    <col min="9361" max="9361" width="8.125" style="6" bestFit="1" customWidth="1"/>
    <col min="9362" max="9363" width="9" style="6" bestFit="1" customWidth="1"/>
    <col min="9364" max="9364" width="9.625" style="6" bestFit="1" customWidth="1"/>
    <col min="9365" max="9365" width="8.125" style="6" bestFit="1" customWidth="1"/>
    <col min="9366" max="9367" width="9" style="6" bestFit="1" customWidth="1"/>
    <col min="9368" max="9368" width="9.625" style="6" bestFit="1" customWidth="1"/>
    <col min="9369" max="9369" width="8.125" style="6" bestFit="1" customWidth="1"/>
    <col min="9370" max="9371" width="14" style="6" bestFit="1" customWidth="1"/>
    <col min="9372" max="9372" width="12.75" style="6" bestFit="1" customWidth="1"/>
    <col min="9373" max="9373" width="8.625" style="6" bestFit="1" customWidth="1"/>
    <col min="9374" max="9375" width="14" style="6" bestFit="1" customWidth="1"/>
    <col min="9376" max="9376" width="12.75" style="6" bestFit="1" customWidth="1"/>
    <col min="9377" max="9377" width="8.625" style="6" bestFit="1" customWidth="1"/>
    <col min="9378" max="9379" width="9" style="6" bestFit="1" customWidth="1"/>
    <col min="9380" max="9380" width="9.625" style="6" bestFit="1" customWidth="1"/>
    <col min="9381" max="9381" width="8.125" style="6" bestFit="1" customWidth="1"/>
    <col min="9382" max="9383" width="9" style="6" bestFit="1" customWidth="1"/>
    <col min="9384" max="9384" width="9.625" style="6" bestFit="1" customWidth="1"/>
    <col min="9385" max="9385" width="8.125" style="6" bestFit="1" customWidth="1"/>
    <col min="9386" max="9387" width="9" style="6" bestFit="1" customWidth="1"/>
    <col min="9388" max="9388" width="9.625" style="6" bestFit="1" customWidth="1"/>
    <col min="9389" max="9389" width="8.125" style="6" bestFit="1" customWidth="1"/>
    <col min="9390" max="9393" width="9.125" style="6"/>
    <col min="9394" max="9395" width="9" style="6" bestFit="1" customWidth="1"/>
    <col min="9396" max="9396" width="9.625" style="6" bestFit="1" customWidth="1"/>
    <col min="9397" max="9397" width="8.125" style="6" bestFit="1" customWidth="1"/>
    <col min="9398" max="9398" width="9.875" style="6" bestFit="1" customWidth="1"/>
    <col min="9399" max="9400" width="11.625" style="6" bestFit="1" customWidth="1"/>
    <col min="9401" max="9401" width="10.125" style="6" bestFit="1" customWidth="1"/>
    <col min="9402" max="9419" width="9.125" style="6"/>
    <col min="9420" max="9420" width="5.25" style="6" bestFit="1" customWidth="1"/>
    <col min="9421" max="9421" width="7.375" style="6" bestFit="1" customWidth="1"/>
    <col min="9422" max="9424" width="5.25" style="6" bestFit="1" customWidth="1"/>
    <col min="9425" max="9425" width="7.375" style="6" bestFit="1" customWidth="1"/>
    <col min="9426" max="9468" width="9.125" style="6"/>
    <col min="9469" max="9469" width="5.625" style="6" bestFit="1" customWidth="1"/>
    <col min="9470" max="9470" width="50.75" style="6" customWidth="1"/>
    <col min="9471" max="9472" width="27" style="6" customWidth="1"/>
    <col min="9473" max="9473" width="25.125" style="6" customWidth="1"/>
    <col min="9474" max="9474" width="23.875" style="6" customWidth="1"/>
    <col min="9475" max="9475" width="24.75" style="6" customWidth="1"/>
    <col min="9476" max="9476" width="14.875" style="6" customWidth="1"/>
    <col min="9477" max="9603" width="9.125" style="6"/>
    <col min="9604" max="9604" width="5.625" style="6" bestFit="1" customWidth="1"/>
    <col min="9605" max="9605" width="50.75" style="6" customWidth="1"/>
    <col min="9606" max="9609" width="9.125" style="6"/>
    <col min="9610" max="9611" width="12.75" style="6" bestFit="1" customWidth="1"/>
    <col min="9612" max="9612" width="11.625" style="6" bestFit="1" customWidth="1"/>
    <col min="9613" max="9613" width="8.125" style="6" bestFit="1" customWidth="1"/>
    <col min="9614" max="9615" width="9.875" style="6" bestFit="1" customWidth="1"/>
    <col min="9616" max="9616" width="9.625" style="6" bestFit="1" customWidth="1"/>
    <col min="9617" max="9617" width="8.125" style="6" bestFit="1" customWidth="1"/>
    <col min="9618" max="9619" width="9" style="6" bestFit="1" customWidth="1"/>
    <col min="9620" max="9620" width="9.625" style="6" bestFit="1" customWidth="1"/>
    <col min="9621" max="9621" width="8.125" style="6" bestFit="1" customWidth="1"/>
    <col min="9622" max="9623" width="9" style="6" bestFit="1" customWidth="1"/>
    <col min="9624" max="9624" width="9.625" style="6" bestFit="1" customWidth="1"/>
    <col min="9625" max="9625" width="8.125" style="6" bestFit="1" customWidth="1"/>
    <col min="9626" max="9627" width="14" style="6" bestFit="1" customWidth="1"/>
    <col min="9628" max="9628" width="12.75" style="6" bestFit="1" customWidth="1"/>
    <col min="9629" max="9629" width="8.625" style="6" bestFit="1" customWidth="1"/>
    <col min="9630" max="9631" width="14" style="6" bestFit="1" customWidth="1"/>
    <col min="9632" max="9632" width="12.75" style="6" bestFit="1" customWidth="1"/>
    <col min="9633" max="9633" width="8.625" style="6" bestFit="1" customWidth="1"/>
    <col min="9634" max="9635" width="9" style="6" bestFit="1" customWidth="1"/>
    <col min="9636" max="9636" width="9.625" style="6" bestFit="1" customWidth="1"/>
    <col min="9637" max="9637" width="8.125" style="6" bestFit="1" customWidth="1"/>
    <col min="9638" max="9639" width="9" style="6" bestFit="1" customWidth="1"/>
    <col min="9640" max="9640" width="9.625" style="6" bestFit="1" customWidth="1"/>
    <col min="9641" max="9641" width="8.125" style="6" bestFit="1" customWidth="1"/>
    <col min="9642" max="9643" width="9" style="6" bestFit="1" customWidth="1"/>
    <col min="9644" max="9644" width="9.625" style="6" bestFit="1" customWidth="1"/>
    <col min="9645" max="9645" width="8.125" style="6" bestFit="1" customWidth="1"/>
    <col min="9646" max="9649" width="9.125" style="6"/>
    <col min="9650" max="9651" width="9" style="6" bestFit="1" customWidth="1"/>
    <col min="9652" max="9652" width="9.625" style="6" bestFit="1" customWidth="1"/>
    <col min="9653" max="9653" width="8.125" style="6" bestFit="1" customWidth="1"/>
    <col min="9654" max="9654" width="9.875" style="6" bestFit="1" customWidth="1"/>
    <col min="9655" max="9656" width="11.625" style="6" bestFit="1" customWidth="1"/>
    <col min="9657" max="9657" width="10.125" style="6" bestFit="1" customWidth="1"/>
    <col min="9658" max="9675" width="9.125" style="6"/>
    <col min="9676" max="9676" width="5.25" style="6" bestFit="1" customWidth="1"/>
    <col min="9677" max="9677" width="7.375" style="6" bestFit="1" customWidth="1"/>
    <col min="9678" max="9680" width="5.25" style="6" bestFit="1" customWidth="1"/>
    <col min="9681" max="9681" width="7.375" style="6" bestFit="1" customWidth="1"/>
    <col min="9682" max="9724" width="9.125" style="6"/>
    <col min="9725" max="9725" width="5.625" style="6" bestFit="1" customWidth="1"/>
    <col min="9726" max="9726" width="50.75" style="6" customWidth="1"/>
    <col min="9727" max="9728" width="27" style="6" customWidth="1"/>
    <col min="9729" max="9729" width="25.125" style="6" customWidth="1"/>
    <col min="9730" max="9730" width="23.875" style="6" customWidth="1"/>
    <col min="9731" max="9731" width="24.75" style="6" customWidth="1"/>
    <col min="9732" max="9732" width="14.875" style="6" customWidth="1"/>
    <col min="9733" max="9859" width="9.125" style="6"/>
    <col min="9860" max="9860" width="5.625" style="6" bestFit="1" customWidth="1"/>
    <col min="9861" max="9861" width="50.75" style="6" customWidth="1"/>
    <col min="9862" max="9865" width="9.125" style="6"/>
    <col min="9866" max="9867" width="12.75" style="6" bestFit="1" customWidth="1"/>
    <col min="9868" max="9868" width="11.625" style="6" bestFit="1" customWidth="1"/>
    <col min="9869" max="9869" width="8.125" style="6" bestFit="1" customWidth="1"/>
    <col min="9870" max="9871" width="9.875" style="6" bestFit="1" customWidth="1"/>
    <col min="9872" max="9872" width="9.625" style="6" bestFit="1" customWidth="1"/>
    <col min="9873" max="9873" width="8.125" style="6" bestFit="1" customWidth="1"/>
    <col min="9874" max="9875" width="9" style="6" bestFit="1" customWidth="1"/>
    <col min="9876" max="9876" width="9.625" style="6" bestFit="1" customWidth="1"/>
    <col min="9877" max="9877" width="8.125" style="6" bestFit="1" customWidth="1"/>
    <col min="9878" max="9879" width="9" style="6" bestFit="1" customWidth="1"/>
    <col min="9880" max="9880" width="9.625" style="6" bestFit="1" customWidth="1"/>
    <col min="9881" max="9881" width="8.125" style="6" bestFit="1" customWidth="1"/>
    <col min="9882" max="9883" width="14" style="6" bestFit="1" customWidth="1"/>
    <col min="9884" max="9884" width="12.75" style="6" bestFit="1" customWidth="1"/>
    <col min="9885" max="9885" width="8.625" style="6" bestFit="1" customWidth="1"/>
    <col min="9886" max="9887" width="14" style="6" bestFit="1" customWidth="1"/>
    <col min="9888" max="9888" width="12.75" style="6" bestFit="1" customWidth="1"/>
    <col min="9889" max="9889" width="8.625" style="6" bestFit="1" customWidth="1"/>
    <col min="9890" max="9891" width="9" style="6" bestFit="1" customWidth="1"/>
    <col min="9892" max="9892" width="9.625" style="6" bestFit="1" customWidth="1"/>
    <col min="9893" max="9893" width="8.125" style="6" bestFit="1" customWidth="1"/>
    <col min="9894" max="9895" width="9" style="6" bestFit="1" customWidth="1"/>
    <col min="9896" max="9896" width="9.625" style="6" bestFit="1" customWidth="1"/>
    <col min="9897" max="9897" width="8.125" style="6" bestFit="1" customWidth="1"/>
    <col min="9898" max="9899" width="9" style="6" bestFit="1" customWidth="1"/>
    <col min="9900" max="9900" width="9.625" style="6" bestFit="1" customWidth="1"/>
    <col min="9901" max="9901" width="8.125" style="6" bestFit="1" customWidth="1"/>
    <col min="9902" max="9905" width="9.125" style="6"/>
    <col min="9906" max="9907" width="9" style="6" bestFit="1" customWidth="1"/>
    <col min="9908" max="9908" width="9.625" style="6" bestFit="1" customWidth="1"/>
    <col min="9909" max="9909" width="8.125" style="6" bestFit="1" customWidth="1"/>
    <col min="9910" max="9910" width="9.875" style="6" bestFit="1" customWidth="1"/>
    <col min="9911" max="9912" width="11.625" style="6" bestFit="1" customWidth="1"/>
    <col min="9913" max="9913" width="10.125" style="6" bestFit="1" customWidth="1"/>
    <col min="9914" max="9931" width="9.125" style="6"/>
    <col min="9932" max="9932" width="5.25" style="6" bestFit="1" customWidth="1"/>
    <col min="9933" max="9933" width="7.375" style="6" bestFit="1" customWidth="1"/>
    <col min="9934" max="9936" width="5.25" style="6" bestFit="1" customWidth="1"/>
    <col min="9937" max="9937" width="7.375" style="6" bestFit="1" customWidth="1"/>
    <col min="9938" max="9980" width="9.125" style="6"/>
    <col min="9981" max="9981" width="5.625" style="6" bestFit="1" customWidth="1"/>
    <col min="9982" max="9982" width="50.75" style="6" customWidth="1"/>
    <col min="9983" max="9984" width="27" style="6" customWidth="1"/>
    <col min="9985" max="9985" width="25.125" style="6" customWidth="1"/>
    <col min="9986" max="9986" width="23.875" style="6" customWidth="1"/>
    <col min="9987" max="9987" width="24.75" style="6" customWidth="1"/>
    <col min="9988" max="9988" width="14.875" style="6" customWidth="1"/>
    <col min="9989" max="10115" width="9.125" style="6"/>
    <col min="10116" max="10116" width="5.625" style="6" bestFit="1" customWidth="1"/>
    <col min="10117" max="10117" width="50.75" style="6" customWidth="1"/>
    <col min="10118" max="10121" width="9.125" style="6"/>
    <col min="10122" max="10123" width="12.75" style="6" bestFit="1" customWidth="1"/>
    <col min="10124" max="10124" width="11.625" style="6" bestFit="1" customWidth="1"/>
    <col min="10125" max="10125" width="8.125" style="6" bestFit="1" customWidth="1"/>
    <col min="10126" max="10127" width="9.875" style="6" bestFit="1" customWidth="1"/>
    <col min="10128" max="10128" width="9.625" style="6" bestFit="1" customWidth="1"/>
    <col min="10129" max="10129" width="8.125" style="6" bestFit="1" customWidth="1"/>
    <col min="10130" max="10131" width="9" style="6" bestFit="1" customWidth="1"/>
    <col min="10132" max="10132" width="9.625" style="6" bestFit="1" customWidth="1"/>
    <col min="10133" max="10133" width="8.125" style="6" bestFit="1" customWidth="1"/>
    <col min="10134" max="10135" width="9" style="6" bestFit="1" customWidth="1"/>
    <col min="10136" max="10136" width="9.625" style="6" bestFit="1" customWidth="1"/>
    <col min="10137" max="10137" width="8.125" style="6" bestFit="1" customWidth="1"/>
    <col min="10138" max="10139" width="14" style="6" bestFit="1" customWidth="1"/>
    <col min="10140" max="10140" width="12.75" style="6" bestFit="1" customWidth="1"/>
    <col min="10141" max="10141" width="8.625" style="6" bestFit="1" customWidth="1"/>
    <col min="10142" max="10143" width="14" style="6" bestFit="1" customWidth="1"/>
    <col min="10144" max="10144" width="12.75" style="6" bestFit="1" customWidth="1"/>
    <col min="10145" max="10145" width="8.625" style="6" bestFit="1" customWidth="1"/>
    <col min="10146" max="10147" width="9" style="6" bestFit="1" customWidth="1"/>
    <col min="10148" max="10148" width="9.625" style="6" bestFit="1" customWidth="1"/>
    <col min="10149" max="10149" width="8.125" style="6" bestFit="1" customWidth="1"/>
    <col min="10150" max="10151" width="9" style="6" bestFit="1" customWidth="1"/>
    <col min="10152" max="10152" width="9.625" style="6" bestFit="1" customWidth="1"/>
    <col min="10153" max="10153" width="8.125" style="6" bestFit="1" customWidth="1"/>
    <col min="10154" max="10155" width="9" style="6" bestFit="1" customWidth="1"/>
    <col min="10156" max="10156" width="9.625" style="6" bestFit="1" customWidth="1"/>
    <col min="10157" max="10157" width="8.125" style="6" bestFit="1" customWidth="1"/>
    <col min="10158" max="10161" width="9.125" style="6"/>
    <col min="10162" max="10163" width="9" style="6" bestFit="1" customWidth="1"/>
    <col min="10164" max="10164" width="9.625" style="6" bestFit="1" customWidth="1"/>
    <col min="10165" max="10165" width="8.125" style="6" bestFit="1" customWidth="1"/>
    <col min="10166" max="10166" width="9.875" style="6" bestFit="1" customWidth="1"/>
    <col min="10167" max="10168" width="11.625" style="6" bestFit="1" customWidth="1"/>
    <col min="10169" max="10169" width="10.125" style="6" bestFit="1" customWidth="1"/>
    <col min="10170" max="10187" width="9.125" style="6"/>
    <col min="10188" max="10188" width="5.25" style="6" bestFit="1" customWidth="1"/>
    <col min="10189" max="10189" width="7.375" style="6" bestFit="1" customWidth="1"/>
    <col min="10190" max="10192" width="5.25" style="6" bestFit="1" customWidth="1"/>
    <col min="10193" max="10193" width="7.375" style="6" bestFit="1" customWidth="1"/>
    <col min="10194" max="10236" width="9.125" style="6"/>
    <col min="10237" max="10237" width="5.625" style="6" bestFit="1" customWidth="1"/>
    <col min="10238" max="10238" width="50.75" style="6" customWidth="1"/>
    <col min="10239" max="10240" width="27" style="6" customWidth="1"/>
    <col min="10241" max="10241" width="25.125" style="6" customWidth="1"/>
    <col min="10242" max="10242" width="23.875" style="6" customWidth="1"/>
    <col min="10243" max="10243" width="24.75" style="6" customWidth="1"/>
    <col min="10244" max="10244" width="14.875" style="6" customWidth="1"/>
    <col min="10245" max="10371" width="9.125" style="6"/>
    <col min="10372" max="10372" width="5.625" style="6" bestFit="1" customWidth="1"/>
    <col min="10373" max="10373" width="50.75" style="6" customWidth="1"/>
    <col min="10374" max="10377" width="9.125" style="6"/>
    <col min="10378" max="10379" width="12.75" style="6" bestFit="1" customWidth="1"/>
    <col min="10380" max="10380" width="11.625" style="6" bestFit="1" customWidth="1"/>
    <col min="10381" max="10381" width="8.125" style="6" bestFit="1" customWidth="1"/>
    <col min="10382" max="10383" width="9.875" style="6" bestFit="1" customWidth="1"/>
    <col min="10384" max="10384" width="9.625" style="6" bestFit="1" customWidth="1"/>
    <col min="10385" max="10385" width="8.125" style="6" bestFit="1" customWidth="1"/>
    <col min="10386" max="10387" width="9" style="6" bestFit="1" customWidth="1"/>
    <col min="10388" max="10388" width="9.625" style="6" bestFit="1" customWidth="1"/>
    <col min="10389" max="10389" width="8.125" style="6" bestFit="1" customWidth="1"/>
    <col min="10390" max="10391" width="9" style="6" bestFit="1" customWidth="1"/>
    <col min="10392" max="10392" width="9.625" style="6" bestFit="1" customWidth="1"/>
    <col min="10393" max="10393" width="8.125" style="6" bestFit="1" customWidth="1"/>
    <col min="10394" max="10395" width="14" style="6" bestFit="1" customWidth="1"/>
    <col min="10396" max="10396" width="12.75" style="6" bestFit="1" customWidth="1"/>
    <col min="10397" max="10397" width="8.625" style="6" bestFit="1" customWidth="1"/>
    <col min="10398" max="10399" width="14" style="6" bestFit="1" customWidth="1"/>
    <col min="10400" max="10400" width="12.75" style="6" bestFit="1" customWidth="1"/>
    <col min="10401" max="10401" width="8.625" style="6" bestFit="1" customWidth="1"/>
    <col min="10402" max="10403" width="9" style="6" bestFit="1" customWidth="1"/>
    <col min="10404" max="10404" width="9.625" style="6" bestFit="1" customWidth="1"/>
    <col min="10405" max="10405" width="8.125" style="6" bestFit="1" customWidth="1"/>
    <col min="10406" max="10407" width="9" style="6" bestFit="1" customWidth="1"/>
    <col min="10408" max="10408" width="9.625" style="6" bestFit="1" customWidth="1"/>
    <col min="10409" max="10409" width="8.125" style="6" bestFit="1" customWidth="1"/>
    <col min="10410" max="10411" width="9" style="6" bestFit="1" customWidth="1"/>
    <col min="10412" max="10412" width="9.625" style="6" bestFit="1" customWidth="1"/>
    <col min="10413" max="10413" width="8.125" style="6" bestFit="1" customWidth="1"/>
    <col min="10414" max="10417" width="9.125" style="6"/>
    <col min="10418" max="10419" width="9" style="6" bestFit="1" customWidth="1"/>
    <col min="10420" max="10420" width="9.625" style="6" bestFit="1" customWidth="1"/>
    <col min="10421" max="10421" width="8.125" style="6" bestFit="1" customWidth="1"/>
    <col min="10422" max="10422" width="9.875" style="6" bestFit="1" customWidth="1"/>
    <col min="10423" max="10424" width="11.625" style="6" bestFit="1" customWidth="1"/>
    <col min="10425" max="10425" width="10.125" style="6" bestFit="1" customWidth="1"/>
    <col min="10426" max="10443" width="9.125" style="6"/>
    <col min="10444" max="10444" width="5.25" style="6" bestFit="1" customWidth="1"/>
    <col min="10445" max="10445" width="7.375" style="6" bestFit="1" customWidth="1"/>
    <col min="10446" max="10448" width="5.25" style="6" bestFit="1" customWidth="1"/>
    <col min="10449" max="10449" width="7.375" style="6" bestFit="1" customWidth="1"/>
    <col min="10450" max="10492" width="9.125" style="6"/>
    <col min="10493" max="10493" width="5.625" style="6" bestFit="1" customWidth="1"/>
    <col min="10494" max="10494" width="50.75" style="6" customWidth="1"/>
    <col min="10495" max="10496" width="27" style="6" customWidth="1"/>
    <col min="10497" max="10497" width="25.125" style="6" customWidth="1"/>
    <col min="10498" max="10498" width="23.875" style="6" customWidth="1"/>
    <col min="10499" max="10499" width="24.75" style="6" customWidth="1"/>
    <col min="10500" max="10500" width="14.875" style="6" customWidth="1"/>
    <col min="10501" max="10627" width="9.125" style="6"/>
    <col min="10628" max="10628" width="5.625" style="6" bestFit="1" customWidth="1"/>
    <col min="10629" max="10629" width="50.75" style="6" customWidth="1"/>
    <col min="10630" max="10633" width="9.125" style="6"/>
    <col min="10634" max="10635" width="12.75" style="6" bestFit="1" customWidth="1"/>
    <col min="10636" max="10636" width="11.625" style="6" bestFit="1" customWidth="1"/>
    <col min="10637" max="10637" width="8.125" style="6" bestFit="1" customWidth="1"/>
    <col min="10638" max="10639" width="9.875" style="6" bestFit="1" customWidth="1"/>
    <col min="10640" max="10640" width="9.625" style="6" bestFit="1" customWidth="1"/>
    <col min="10641" max="10641" width="8.125" style="6" bestFit="1" customWidth="1"/>
    <col min="10642" max="10643" width="9" style="6" bestFit="1" customWidth="1"/>
    <col min="10644" max="10644" width="9.625" style="6" bestFit="1" customWidth="1"/>
    <col min="10645" max="10645" width="8.125" style="6" bestFit="1" customWidth="1"/>
    <col min="10646" max="10647" width="9" style="6" bestFit="1" customWidth="1"/>
    <col min="10648" max="10648" width="9.625" style="6" bestFit="1" customWidth="1"/>
    <col min="10649" max="10649" width="8.125" style="6" bestFit="1" customWidth="1"/>
    <col min="10650" max="10651" width="14" style="6" bestFit="1" customWidth="1"/>
    <col min="10652" max="10652" width="12.75" style="6" bestFit="1" customWidth="1"/>
    <col min="10653" max="10653" width="8.625" style="6" bestFit="1" customWidth="1"/>
    <col min="10654" max="10655" width="14" style="6" bestFit="1" customWidth="1"/>
    <col min="10656" max="10656" width="12.75" style="6" bestFit="1" customWidth="1"/>
    <col min="10657" max="10657" width="8.625" style="6" bestFit="1" customWidth="1"/>
    <col min="10658" max="10659" width="9" style="6" bestFit="1" customWidth="1"/>
    <col min="10660" max="10660" width="9.625" style="6" bestFit="1" customWidth="1"/>
    <col min="10661" max="10661" width="8.125" style="6" bestFit="1" customWidth="1"/>
    <col min="10662" max="10663" width="9" style="6" bestFit="1" customWidth="1"/>
    <col min="10664" max="10664" width="9.625" style="6" bestFit="1" customWidth="1"/>
    <col min="10665" max="10665" width="8.125" style="6" bestFit="1" customWidth="1"/>
    <col min="10666" max="10667" width="9" style="6" bestFit="1" customWidth="1"/>
    <col min="10668" max="10668" width="9.625" style="6" bestFit="1" customWidth="1"/>
    <col min="10669" max="10669" width="8.125" style="6" bestFit="1" customWidth="1"/>
    <col min="10670" max="10673" width="9.125" style="6"/>
    <col min="10674" max="10675" width="9" style="6" bestFit="1" customWidth="1"/>
    <col min="10676" max="10676" width="9.625" style="6" bestFit="1" customWidth="1"/>
    <col min="10677" max="10677" width="8.125" style="6" bestFit="1" customWidth="1"/>
    <col min="10678" max="10678" width="9.875" style="6" bestFit="1" customWidth="1"/>
    <col min="10679" max="10680" width="11.625" style="6" bestFit="1" customWidth="1"/>
    <col min="10681" max="10681" width="10.125" style="6" bestFit="1" customWidth="1"/>
    <col min="10682" max="10699" width="9.125" style="6"/>
    <col min="10700" max="10700" width="5.25" style="6" bestFit="1" customWidth="1"/>
    <col min="10701" max="10701" width="7.375" style="6" bestFit="1" customWidth="1"/>
    <col min="10702" max="10704" width="5.25" style="6" bestFit="1" customWidth="1"/>
    <col min="10705" max="10705" width="7.375" style="6" bestFit="1" customWidth="1"/>
    <col min="10706" max="10748" width="9.125" style="6"/>
    <col min="10749" max="10749" width="5.625" style="6" bestFit="1" customWidth="1"/>
    <col min="10750" max="10750" width="50.75" style="6" customWidth="1"/>
    <col min="10751" max="10752" width="27" style="6" customWidth="1"/>
    <col min="10753" max="10753" width="25.125" style="6" customWidth="1"/>
    <col min="10754" max="10754" width="23.875" style="6" customWidth="1"/>
    <col min="10755" max="10755" width="24.75" style="6" customWidth="1"/>
    <col min="10756" max="10756" width="14.875" style="6" customWidth="1"/>
    <col min="10757" max="10883" width="9.125" style="6"/>
    <col min="10884" max="10884" width="5.625" style="6" bestFit="1" customWidth="1"/>
    <col min="10885" max="10885" width="50.75" style="6" customWidth="1"/>
    <col min="10886" max="10889" width="9.125" style="6"/>
    <col min="10890" max="10891" width="12.75" style="6" bestFit="1" customWidth="1"/>
    <col min="10892" max="10892" width="11.625" style="6" bestFit="1" customWidth="1"/>
    <col min="10893" max="10893" width="8.125" style="6" bestFit="1" customWidth="1"/>
    <col min="10894" max="10895" width="9.875" style="6" bestFit="1" customWidth="1"/>
    <col min="10896" max="10896" width="9.625" style="6" bestFit="1" customWidth="1"/>
    <col min="10897" max="10897" width="8.125" style="6" bestFit="1" customWidth="1"/>
    <col min="10898" max="10899" width="9" style="6" bestFit="1" customWidth="1"/>
    <col min="10900" max="10900" width="9.625" style="6" bestFit="1" customWidth="1"/>
    <col min="10901" max="10901" width="8.125" style="6" bestFit="1" customWidth="1"/>
    <col min="10902" max="10903" width="9" style="6" bestFit="1" customWidth="1"/>
    <col min="10904" max="10904" width="9.625" style="6" bestFit="1" customWidth="1"/>
    <col min="10905" max="10905" width="8.125" style="6" bestFit="1" customWidth="1"/>
    <col min="10906" max="10907" width="14" style="6" bestFit="1" customWidth="1"/>
    <col min="10908" max="10908" width="12.75" style="6" bestFit="1" customWidth="1"/>
    <col min="10909" max="10909" width="8.625" style="6" bestFit="1" customWidth="1"/>
    <col min="10910" max="10911" width="14" style="6" bestFit="1" customWidth="1"/>
    <col min="10912" max="10912" width="12.75" style="6" bestFit="1" customWidth="1"/>
    <col min="10913" max="10913" width="8.625" style="6" bestFit="1" customWidth="1"/>
    <col min="10914" max="10915" width="9" style="6" bestFit="1" customWidth="1"/>
    <col min="10916" max="10916" width="9.625" style="6" bestFit="1" customWidth="1"/>
    <col min="10917" max="10917" width="8.125" style="6" bestFit="1" customWidth="1"/>
    <col min="10918" max="10919" width="9" style="6" bestFit="1" customWidth="1"/>
    <col min="10920" max="10920" width="9.625" style="6" bestFit="1" customWidth="1"/>
    <col min="10921" max="10921" width="8.125" style="6" bestFit="1" customWidth="1"/>
    <col min="10922" max="10923" width="9" style="6" bestFit="1" customWidth="1"/>
    <col min="10924" max="10924" width="9.625" style="6" bestFit="1" customWidth="1"/>
    <col min="10925" max="10925" width="8.125" style="6" bestFit="1" customWidth="1"/>
    <col min="10926" max="10929" width="9.125" style="6"/>
    <col min="10930" max="10931" width="9" style="6" bestFit="1" customWidth="1"/>
    <col min="10932" max="10932" width="9.625" style="6" bestFit="1" customWidth="1"/>
    <col min="10933" max="10933" width="8.125" style="6" bestFit="1" customWidth="1"/>
    <col min="10934" max="10934" width="9.875" style="6" bestFit="1" customWidth="1"/>
    <col min="10935" max="10936" width="11.625" style="6" bestFit="1" customWidth="1"/>
    <col min="10937" max="10937" width="10.125" style="6" bestFit="1" customWidth="1"/>
    <col min="10938" max="10955" width="9.125" style="6"/>
    <col min="10956" max="10956" width="5.25" style="6" bestFit="1" customWidth="1"/>
    <col min="10957" max="10957" width="7.375" style="6" bestFit="1" customWidth="1"/>
    <col min="10958" max="10960" width="5.25" style="6" bestFit="1" customWidth="1"/>
    <col min="10961" max="10961" width="7.375" style="6" bestFit="1" customWidth="1"/>
    <col min="10962" max="11004" width="9.125" style="6"/>
    <col min="11005" max="11005" width="5.625" style="6" bestFit="1" customWidth="1"/>
    <col min="11006" max="11006" width="50.75" style="6" customWidth="1"/>
    <col min="11007" max="11008" width="27" style="6" customWidth="1"/>
    <col min="11009" max="11009" width="25.125" style="6" customWidth="1"/>
    <col min="11010" max="11010" width="23.875" style="6" customWidth="1"/>
    <col min="11011" max="11011" width="24.75" style="6" customWidth="1"/>
    <col min="11012" max="11012" width="14.875" style="6" customWidth="1"/>
    <col min="11013" max="11139" width="9.125" style="6"/>
    <col min="11140" max="11140" width="5.625" style="6" bestFit="1" customWidth="1"/>
    <col min="11141" max="11141" width="50.75" style="6" customWidth="1"/>
    <col min="11142" max="11145" width="9.125" style="6"/>
    <col min="11146" max="11147" width="12.75" style="6" bestFit="1" customWidth="1"/>
    <col min="11148" max="11148" width="11.625" style="6" bestFit="1" customWidth="1"/>
    <col min="11149" max="11149" width="8.125" style="6" bestFit="1" customWidth="1"/>
    <col min="11150" max="11151" width="9.875" style="6" bestFit="1" customWidth="1"/>
    <col min="11152" max="11152" width="9.625" style="6" bestFit="1" customWidth="1"/>
    <col min="11153" max="11153" width="8.125" style="6" bestFit="1" customWidth="1"/>
    <col min="11154" max="11155" width="9" style="6" bestFit="1" customWidth="1"/>
    <col min="11156" max="11156" width="9.625" style="6" bestFit="1" customWidth="1"/>
    <col min="11157" max="11157" width="8.125" style="6" bestFit="1" customWidth="1"/>
    <col min="11158" max="11159" width="9" style="6" bestFit="1" customWidth="1"/>
    <col min="11160" max="11160" width="9.625" style="6" bestFit="1" customWidth="1"/>
    <col min="11161" max="11161" width="8.125" style="6" bestFit="1" customWidth="1"/>
    <col min="11162" max="11163" width="14" style="6" bestFit="1" customWidth="1"/>
    <col min="11164" max="11164" width="12.75" style="6" bestFit="1" customWidth="1"/>
    <col min="11165" max="11165" width="8.625" style="6" bestFit="1" customWidth="1"/>
    <col min="11166" max="11167" width="14" style="6" bestFit="1" customWidth="1"/>
    <col min="11168" max="11168" width="12.75" style="6" bestFit="1" customWidth="1"/>
    <col min="11169" max="11169" width="8.625" style="6" bestFit="1" customWidth="1"/>
    <col min="11170" max="11171" width="9" style="6" bestFit="1" customWidth="1"/>
    <col min="11172" max="11172" width="9.625" style="6" bestFit="1" customWidth="1"/>
    <col min="11173" max="11173" width="8.125" style="6" bestFit="1" customWidth="1"/>
    <col min="11174" max="11175" width="9" style="6" bestFit="1" customWidth="1"/>
    <col min="11176" max="11176" width="9.625" style="6" bestFit="1" customWidth="1"/>
    <col min="11177" max="11177" width="8.125" style="6" bestFit="1" customWidth="1"/>
    <col min="11178" max="11179" width="9" style="6" bestFit="1" customWidth="1"/>
    <col min="11180" max="11180" width="9.625" style="6" bestFit="1" customWidth="1"/>
    <col min="11181" max="11181" width="8.125" style="6" bestFit="1" customWidth="1"/>
    <col min="11182" max="11185" width="9.125" style="6"/>
    <col min="11186" max="11187" width="9" style="6" bestFit="1" customWidth="1"/>
    <col min="11188" max="11188" width="9.625" style="6" bestFit="1" customWidth="1"/>
    <col min="11189" max="11189" width="8.125" style="6" bestFit="1" customWidth="1"/>
    <col min="11190" max="11190" width="9.875" style="6" bestFit="1" customWidth="1"/>
    <col min="11191" max="11192" width="11.625" style="6" bestFit="1" customWidth="1"/>
    <col min="11193" max="11193" width="10.125" style="6" bestFit="1" customWidth="1"/>
    <col min="11194" max="11211" width="9.125" style="6"/>
    <col min="11212" max="11212" width="5.25" style="6" bestFit="1" customWidth="1"/>
    <col min="11213" max="11213" width="7.375" style="6" bestFit="1" customWidth="1"/>
    <col min="11214" max="11216" width="5.25" style="6" bestFit="1" customWidth="1"/>
    <col min="11217" max="11217" width="7.375" style="6" bestFit="1" customWidth="1"/>
    <col min="11218" max="11260" width="9.125" style="6"/>
    <col min="11261" max="11261" width="5.625" style="6" bestFit="1" customWidth="1"/>
    <col min="11262" max="11262" width="50.75" style="6" customWidth="1"/>
    <col min="11263" max="11264" width="27" style="6" customWidth="1"/>
    <col min="11265" max="11265" width="25.125" style="6" customWidth="1"/>
    <col min="11266" max="11266" width="23.875" style="6" customWidth="1"/>
    <col min="11267" max="11267" width="24.75" style="6" customWidth="1"/>
    <col min="11268" max="11268" width="14.875" style="6" customWidth="1"/>
    <col min="11269" max="11395" width="9.125" style="6"/>
    <col min="11396" max="11396" width="5.625" style="6" bestFit="1" customWidth="1"/>
    <col min="11397" max="11397" width="50.75" style="6" customWidth="1"/>
    <col min="11398" max="11401" width="9.125" style="6"/>
    <col min="11402" max="11403" width="12.75" style="6" bestFit="1" customWidth="1"/>
    <col min="11404" max="11404" width="11.625" style="6" bestFit="1" customWidth="1"/>
    <col min="11405" max="11405" width="8.125" style="6" bestFit="1" customWidth="1"/>
    <col min="11406" max="11407" width="9.875" style="6" bestFit="1" customWidth="1"/>
    <col min="11408" max="11408" width="9.625" style="6" bestFit="1" customWidth="1"/>
    <col min="11409" max="11409" width="8.125" style="6" bestFit="1" customWidth="1"/>
    <col min="11410" max="11411" width="9" style="6" bestFit="1" customWidth="1"/>
    <col min="11412" max="11412" width="9.625" style="6" bestFit="1" customWidth="1"/>
    <col min="11413" max="11413" width="8.125" style="6" bestFit="1" customWidth="1"/>
    <col min="11414" max="11415" width="9" style="6" bestFit="1" customWidth="1"/>
    <col min="11416" max="11416" width="9.625" style="6" bestFit="1" customWidth="1"/>
    <col min="11417" max="11417" width="8.125" style="6" bestFit="1" customWidth="1"/>
    <col min="11418" max="11419" width="14" style="6" bestFit="1" customWidth="1"/>
    <col min="11420" max="11420" width="12.75" style="6" bestFit="1" customWidth="1"/>
    <col min="11421" max="11421" width="8.625" style="6" bestFit="1" customWidth="1"/>
    <col min="11422" max="11423" width="14" style="6" bestFit="1" customWidth="1"/>
    <col min="11424" max="11424" width="12.75" style="6" bestFit="1" customWidth="1"/>
    <col min="11425" max="11425" width="8.625" style="6" bestFit="1" customWidth="1"/>
    <col min="11426" max="11427" width="9" style="6" bestFit="1" customWidth="1"/>
    <col min="11428" max="11428" width="9.625" style="6" bestFit="1" customWidth="1"/>
    <col min="11429" max="11429" width="8.125" style="6" bestFit="1" customWidth="1"/>
    <col min="11430" max="11431" width="9" style="6" bestFit="1" customWidth="1"/>
    <col min="11432" max="11432" width="9.625" style="6" bestFit="1" customWidth="1"/>
    <col min="11433" max="11433" width="8.125" style="6" bestFit="1" customWidth="1"/>
    <col min="11434" max="11435" width="9" style="6" bestFit="1" customWidth="1"/>
    <col min="11436" max="11436" width="9.625" style="6" bestFit="1" customWidth="1"/>
    <col min="11437" max="11437" width="8.125" style="6" bestFit="1" customWidth="1"/>
    <col min="11438" max="11441" width="9.125" style="6"/>
    <col min="11442" max="11443" width="9" style="6" bestFit="1" customWidth="1"/>
    <col min="11444" max="11444" width="9.625" style="6" bestFit="1" customWidth="1"/>
    <col min="11445" max="11445" width="8.125" style="6" bestFit="1" customWidth="1"/>
    <col min="11446" max="11446" width="9.875" style="6" bestFit="1" customWidth="1"/>
    <col min="11447" max="11448" width="11.625" style="6" bestFit="1" customWidth="1"/>
    <col min="11449" max="11449" width="10.125" style="6" bestFit="1" customWidth="1"/>
    <col min="11450" max="11467" width="9.125" style="6"/>
    <col min="11468" max="11468" width="5.25" style="6" bestFit="1" customWidth="1"/>
    <col min="11469" max="11469" width="7.375" style="6" bestFit="1" customWidth="1"/>
    <col min="11470" max="11472" width="5.25" style="6" bestFit="1" customWidth="1"/>
    <col min="11473" max="11473" width="7.375" style="6" bestFit="1" customWidth="1"/>
    <col min="11474" max="11516" width="9.125" style="6"/>
    <col min="11517" max="11517" width="5.625" style="6" bestFit="1" customWidth="1"/>
    <col min="11518" max="11518" width="50.75" style="6" customWidth="1"/>
    <col min="11519" max="11520" width="27" style="6" customWidth="1"/>
    <col min="11521" max="11521" width="25.125" style="6" customWidth="1"/>
    <col min="11522" max="11522" width="23.875" style="6" customWidth="1"/>
    <col min="11523" max="11523" width="24.75" style="6" customWidth="1"/>
    <col min="11524" max="11524" width="14.875" style="6" customWidth="1"/>
    <col min="11525" max="11651" width="9.125" style="6"/>
    <col min="11652" max="11652" width="5.625" style="6" bestFit="1" customWidth="1"/>
    <col min="11653" max="11653" width="50.75" style="6" customWidth="1"/>
    <col min="11654" max="11657" width="9.125" style="6"/>
    <col min="11658" max="11659" width="12.75" style="6" bestFit="1" customWidth="1"/>
    <col min="11660" max="11660" width="11.625" style="6" bestFit="1" customWidth="1"/>
    <col min="11661" max="11661" width="8.125" style="6" bestFit="1" customWidth="1"/>
    <col min="11662" max="11663" width="9.875" style="6" bestFit="1" customWidth="1"/>
    <col min="11664" max="11664" width="9.625" style="6" bestFit="1" customWidth="1"/>
    <col min="11665" max="11665" width="8.125" style="6" bestFit="1" customWidth="1"/>
    <col min="11666" max="11667" width="9" style="6" bestFit="1" customWidth="1"/>
    <col min="11668" max="11668" width="9.625" style="6" bestFit="1" customWidth="1"/>
    <col min="11669" max="11669" width="8.125" style="6" bestFit="1" customWidth="1"/>
    <col min="11670" max="11671" width="9" style="6" bestFit="1" customWidth="1"/>
    <col min="11672" max="11672" width="9.625" style="6" bestFit="1" customWidth="1"/>
    <col min="11673" max="11673" width="8.125" style="6" bestFit="1" customWidth="1"/>
    <col min="11674" max="11675" width="14" style="6" bestFit="1" customWidth="1"/>
    <col min="11676" max="11676" width="12.75" style="6" bestFit="1" customWidth="1"/>
    <col min="11677" max="11677" width="8.625" style="6" bestFit="1" customWidth="1"/>
    <col min="11678" max="11679" width="14" style="6" bestFit="1" customWidth="1"/>
    <col min="11680" max="11680" width="12.75" style="6" bestFit="1" customWidth="1"/>
    <col min="11681" max="11681" width="8.625" style="6" bestFit="1" customWidth="1"/>
    <col min="11682" max="11683" width="9" style="6" bestFit="1" customWidth="1"/>
    <col min="11684" max="11684" width="9.625" style="6" bestFit="1" customWidth="1"/>
    <col min="11685" max="11685" width="8.125" style="6" bestFit="1" customWidth="1"/>
    <col min="11686" max="11687" width="9" style="6" bestFit="1" customWidth="1"/>
    <col min="11688" max="11688" width="9.625" style="6" bestFit="1" customWidth="1"/>
    <col min="11689" max="11689" width="8.125" style="6" bestFit="1" customWidth="1"/>
    <col min="11690" max="11691" width="9" style="6" bestFit="1" customWidth="1"/>
    <col min="11692" max="11692" width="9.625" style="6" bestFit="1" customWidth="1"/>
    <col min="11693" max="11693" width="8.125" style="6" bestFit="1" customWidth="1"/>
    <col min="11694" max="11697" width="9.125" style="6"/>
    <col min="11698" max="11699" width="9" style="6" bestFit="1" customWidth="1"/>
    <col min="11700" max="11700" width="9.625" style="6" bestFit="1" customWidth="1"/>
    <col min="11701" max="11701" width="8.125" style="6" bestFit="1" customWidth="1"/>
    <col min="11702" max="11702" width="9.875" style="6" bestFit="1" customWidth="1"/>
    <col min="11703" max="11704" width="11.625" style="6" bestFit="1" customWidth="1"/>
    <col min="11705" max="11705" width="10.125" style="6" bestFit="1" customWidth="1"/>
    <col min="11706" max="11723" width="9.125" style="6"/>
    <col min="11724" max="11724" width="5.25" style="6" bestFit="1" customWidth="1"/>
    <col min="11725" max="11725" width="7.375" style="6" bestFit="1" customWidth="1"/>
    <col min="11726" max="11728" width="5.25" style="6" bestFit="1" customWidth="1"/>
    <col min="11729" max="11729" width="7.375" style="6" bestFit="1" customWidth="1"/>
    <col min="11730" max="11772" width="9.125" style="6"/>
    <col min="11773" max="11773" width="5.625" style="6" bestFit="1" customWidth="1"/>
    <col min="11774" max="11774" width="50.75" style="6" customWidth="1"/>
    <col min="11775" max="11776" width="27" style="6" customWidth="1"/>
    <col min="11777" max="11777" width="25.125" style="6" customWidth="1"/>
    <col min="11778" max="11778" width="23.875" style="6" customWidth="1"/>
    <col min="11779" max="11779" width="24.75" style="6" customWidth="1"/>
    <col min="11780" max="11780" width="14.875" style="6" customWidth="1"/>
    <col min="11781" max="11907" width="9.125" style="6"/>
    <col min="11908" max="11908" width="5.625" style="6" bestFit="1" customWidth="1"/>
    <col min="11909" max="11909" width="50.75" style="6" customWidth="1"/>
    <col min="11910" max="11913" width="9.125" style="6"/>
    <col min="11914" max="11915" width="12.75" style="6" bestFit="1" customWidth="1"/>
    <col min="11916" max="11916" width="11.625" style="6" bestFit="1" customWidth="1"/>
    <col min="11917" max="11917" width="8.125" style="6" bestFit="1" customWidth="1"/>
    <col min="11918" max="11919" width="9.875" style="6" bestFit="1" customWidth="1"/>
    <col min="11920" max="11920" width="9.625" style="6" bestFit="1" customWidth="1"/>
    <col min="11921" max="11921" width="8.125" style="6" bestFit="1" customWidth="1"/>
    <col min="11922" max="11923" width="9" style="6" bestFit="1" customWidth="1"/>
    <col min="11924" max="11924" width="9.625" style="6" bestFit="1" customWidth="1"/>
    <col min="11925" max="11925" width="8.125" style="6" bestFit="1" customWidth="1"/>
    <col min="11926" max="11927" width="9" style="6" bestFit="1" customWidth="1"/>
    <col min="11928" max="11928" width="9.625" style="6" bestFit="1" customWidth="1"/>
    <col min="11929" max="11929" width="8.125" style="6" bestFit="1" customWidth="1"/>
    <col min="11930" max="11931" width="14" style="6" bestFit="1" customWidth="1"/>
    <col min="11932" max="11932" width="12.75" style="6" bestFit="1" customWidth="1"/>
    <col min="11933" max="11933" width="8.625" style="6" bestFit="1" customWidth="1"/>
    <col min="11934" max="11935" width="14" style="6" bestFit="1" customWidth="1"/>
    <col min="11936" max="11936" width="12.75" style="6" bestFit="1" customWidth="1"/>
    <col min="11937" max="11937" width="8.625" style="6" bestFit="1" customWidth="1"/>
    <col min="11938" max="11939" width="9" style="6" bestFit="1" customWidth="1"/>
    <col min="11940" max="11940" width="9.625" style="6" bestFit="1" customWidth="1"/>
    <col min="11941" max="11941" width="8.125" style="6" bestFit="1" customWidth="1"/>
    <col min="11942" max="11943" width="9" style="6" bestFit="1" customWidth="1"/>
    <col min="11944" max="11944" width="9.625" style="6" bestFit="1" customWidth="1"/>
    <col min="11945" max="11945" width="8.125" style="6" bestFit="1" customWidth="1"/>
    <col min="11946" max="11947" width="9" style="6" bestFit="1" customWidth="1"/>
    <col min="11948" max="11948" width="9.625" style="6" bestFit="1" customWidth="1"/>
    <col min="11949" max="11949" width="8.125" style="6" bestFit="1" customWidth="1"/>
    <col min="11950" max="11953" width="9.125" style="6"/>
    <col min="11954" max="11955" width="9" style="6" bestFit="1" customWidth="1"/>
    <col min="11956" max="11956" width="9.625" style="6" bestFit="1" customWidth="1"/>
    <col min="11957" max="11957" width="8.125" style="6" bestFit="1" customWidth="1"/>
    <col min="11958" max="11958" width="9.875" style="6" bestFit="1" customWidth="1"/>
    <col min="11959" max="11960" width="11.625" style="6" bestFit="1" customWidth="1"/>
    <col min="11961" max="11961" width="10.125" style="6" bestFit="1" customWidth="1"/>
    <col min="11962" max="11979" width="9.125" style="6"/>
    <col min="11980" max="11980" width="5.25" style="6" bestFit="1" customWidth="1"/>
    <col min="11981" max="11981" width="7.375" style="6" bestFit="1" customWidth="1"/>
    <col min="11982" max="11984" width="5.25" style="6" bestFit="1" customWidth="1"/>
    <col min="11985" max="11985" width="7.375" style="6" bestFit="1" customWidth="1"/>
    <col min="11986" max="12028" width="9.125" style="6"/>
    <col min="12029" max="12029" width="5.625" style="6" bestFit="1" customWidth="1"/>
    <col min="12030" max="12030" width="50.75" style="6" customWidth="1"/>
    <col min="12031" max="12032" width="27" style="6" customWidth="1"/>
    <col min="12033" max="12033" width="25.125" style="6" customWidth="1"/>
    <col min="12034" max="12034" width="23.875" style="6" customWidth="1"/>
    <col min="12035" max="12035" width="24.75" style="6" customWidth="1"/>
    <col min="12036" max="12036" width="14.875" style="6" customWidth="1"/>
    <col min="12037" max="12163" width="9.125" style="6"/>
    <col min="12164" max="12164" width="5.625" style="6" bestFit="1" customWidth="1"/>
    <col min="12165" max="12165" width="50.75" style="6" customWidth="1"/>
    <col min="12166" max="12169" width="9.125" style="6"/>
    <col min="12170" max="12171" width="12.75" style="6" bestFit="1" customWidth="1"/>
    <col min="12172" max="12172" width="11.625" style="6" bestFit="1" customWidth="1"/>
    <col min="12173" max="12173" width="8.125" style="6" bestFit="1" customWidth="1"/>
    <col min="12174" max="12175" width="9.875" style="6" bestFit="1" customWidth="1"/>
    <col min="12176" max="12176" width="9.625" style="6" bestFit="1" customWidth="1"/>
    <col min="12177" max="12177" width="8.125" style="6" bestFit="1" customWidth="1"/>
    <col min="12178" max="12179" width="9" style="6" bestFit="1" customWidth="1"/>
    <col min="12180" max="12180" width="9.625" style="6" bestFit="1" customWidth="1"/>
    <col min="12181" max="12181" width="8.125" style="6" bestFit="1" customWidth="1"/>
    <col min="12182" max="12183" width="9" style="6" bestFit="1" customWidth="1"/>
    <col min="12184" max="12184" width="9.625" style="6" bestFit="1" customWidth="1"/>
    <col min="12185" max="12185" width="8.125" style="6" bestFit="1" customWidth="1"/>
    <col min="12186" max="12187" width="14" style="6" bestFit="1" customWidth="1"/>
    <col min="12188" max="12188" width="12.75" style="6" bestFit="1" customWidth="1"/>
    <col min="12189" max="12189" width="8.625" style="6" bestFit="1" customWidth="1"/>
    <col min="12190" max="12191" width="14" style="6" bestFit="1" customWidth="1"/>
    <col min="12192" max="12192" width="12.75" style="6" bestFit="1" customWidth="1"/>
    <col min="12193" max="12193" width="8.625" style="6" bestFit="1" customWidth="1"/>
    <col min="12194" max="12195" width="9" style="6" bestFit="1" customWidth="1"/>
    <col min="12196" max="12196" width="9.625" style="6" bestFit="1" customWidth="1"/>
    <col min="12197" max="12197" width="8.125" style="6" bestFit="1" customWidth="1"/>
    <col min="12198" max="12199" width="9" style="6" bestFit="1" customWidth="1"/>
    <col min="12200" max="12200" width="9.625" style="6" bestFit="1" customWidth="1"/>
    <col min="12201" max="12201" width="8.125" style="6" bestFit="1" customWidth="1"/>
    <col min="12202" max="12203" width="9" style="6" bestFit="1" customWidth="1"/>
    <col min="12204" max="12204" width="9.625" style="6" bestFit="1" customWidth="1"/>
    <col min="12205" max="12205" width="8.125" style="6" bestFit="1" customWidth="1"/>
    <col min="12206" max="12209" width="9.125" style="6"/>
    <col min="12210" max="12211" width="9" style="6" bestFit="1" customWidth="1"/>
    <col min="12212" max="12212" width="9.625" style="6" bestFit="1" customWidth="1"/>
    <col min="12213" max="12213" width="8.125" style="6" bestFit="1" customWidth="1"/>
    <col min="12214" max="12214" width="9.875" style="6" bestFit="1" customWidth="1"/>
    <col min="12215" max="12216" width="11.625" style="6" bestFit="1" customWidth="1"/>
    <col min="12217" max="12217" width="10.125" style="6" bestFit="1" customWidth="1"/>
    <col min="12218" max="12235" width="9.125" style="6"/>
    <col min="12236" max="12236" width="5.25" style="6" bestFit="1" customWidth="1"/>
    <col min="12237" max="12237" width="7.375" style="6" bestFit="1" customWidth="1"/>
    <col min="12238" max="12240" width="5.25" style="6" bestFit="1" customWidth="1"/>
    <col min="12241" max="12241" width="7.375" style="6" bestFit="1" customWidth="1"/>
    <col min="12242" max="12284" width="9.125" style="6"/>
    <col min="12285" max="12285" width="5.625" style="6" bestFit="1" customWidth="1"/>
    <col min="12286" max="12286" width="50.75" style="6" customWidth="1"/>
    <col min="12287" max="12288" width="27" style="6" customWidth="1"/>
    <col min="12289" max="12289" width="25.125" style="6" customWidth="1"/>
    <col min="12290" max="12290" width="23.875" style="6" customWidth="1"/>
    <col min="12291" max="12291" width="24.75" style="6" customWidth="1"/>
    <col min="12292" max="12292" width="14.875" style="6" customWidth="1"/>
    <col min="12293" max="12419" width="9.125" style="6"/>
    <col min="12420" max="12420" width="5.625" style="6" bestFit="1" customWidth="1"/>
    <col min="12421" max="12421" width="50.75" style="6" customWidth="1"/>
    <col min="12422" max="12425" width="9.125" style="6"/>
    <col min="12426" max="12427" width="12.75" style="6" bestFit="1" customWidth="1"/>
    <col min="12428" max="12428" width="11.625" style="6" bestFit="1" customWidth="1"/>
    <col min="12429" max="12429" width="8.125" style="6" bestFit="1" customWidth="1"/>
    <col min="12430" max="12431" width="9.875" style="6" bestFit="1" customWidth="1"/>
    <col min="12432" max="12432" width="9.625" style="6" bestFit="1" customWidth="1"/>
    <col min="12433" max="12433" width="8.125" style="6" bestFit="1" customWidth="1"/>
    <col min="12434" max="12435" width="9" style="6" bestFit="1" customWidth="1"/>
    <col min="12436" max="12436" width="9.625" style="6" bestFit="1" customWidth="1"/>
    <col min="12437" max="12437" width="8.125" style="6" bestFit="1" customWidth="1"/>
    <col min="12438" max="12439" width="9" style="6" bestFit="1" customWidth="1"/>
    <col min="12440" max="12440" width="9.625" style="6" bestFit="1" customWidth="1"/>
    <col min="12441" max="12441" width="8.125" style="6" bestFit="1" customWidth="1"/>
    <col min="12442" max="12443" width="14" style="6" bestFit="1" customWidth="1"/>
    <col min="12444" max="12444" width="12.75" style="6" bestFit="1" customWidth="1"/>
    <col min="12445" max="12445" width="8.625" style="6" bestFit="1" customWidth="1"/>
    <col min="12446" max="12447" width="14" style="6" bestFit="1" customWidth="1"/>
    <col min="12448" max="12448" width="12.75" style="6" bestFit="1" customWidth="1"/>
    <col min="12449" max="12449" width="8.625" style="6" bestFit="1" customWidth="1"/>
    <col min="12450" max="12451" width="9" style="6" bestFit="1" customWidth="1"/>
    <col min="12452" max="12452" width="9.625" style="6" bestFit="1" customWidth="1"/>
    <col min="12453" max="12453" width="8.125" style="6" bestFit="1" customWidth="1"/>
    <col min="12454" max="12455" width="9" style="6" bestFit="1" customWidth="1"/>
    <col min="12456" max="12456" width="9.625" style="6" bestFit="1" customWidth="1"/>
    <col min="12457" max="12457" width="8.125" style="6" bestFit="1" customWidth="1"/>
    <col min="12458" max="12459" width="9" style="6" bestFit="1" customWidth="1"/>
    <col min="12460" max="12460" width="9.625" style="6" bestFit="1" customWidth="1"/>
    <col min="12461" max="12461" width="8.125" style="6" bestFit="1" customWidth="1"/>
    <col min="12462" max="12465" width="9.125" style="6"/>
    <col min="12466" max="12467" width="9" style="6" bestFit="1" customWidth="1"/>
    <col min="12468" max="12468" width="9.625" style="6" bestFit="1" customWidth="1"/>
    <col min="12469" max="12469" width="8.125" style="6" bestFit="1" customWidth="1"/>
    <col min="12470" max="12470" width="9.875" style="6" bestFit="1" customWidth="1"/>
    <col min="12471" max="12472" width="11.625" style="6" bestFit="1" customWidth="1"/>
    <col min="12473" max="12473" width="10.125" style="6" bestFit="1" customWidth="1"/>
    <col min="12474" max="12491" width="9.125" style="6"/>
    <col min="12492" max="12492" width="5.25" style="6" bestFit="1" customWidth="1"/>
    <col min="12493" max="12493" width="7.375" style="6" bestFit="1" customWidth="1"/>
    <col min="12494" max="12496" width="5.25" style="6" bestFit="1" customWidth="1"/>
    <col min="12497" max="12497" width="7.375" style="6" bestFit="1" customWidth="1"/>
    <col min="12498" max="12540" width="9.125" style="6"/>
    <col min="12541" max="12541" width="5.625" style="6" bestFit="1" customWidth="1"/>
    <col min="12542" max="12542" width="50.75" style="6" customWidth="1"/>
    <col min="12543" max="12544" width="27" style="6" customWidth="1"/>
    <col min="12545" max="12545" width="25.125" style="6" customWidth="1"/>
    <col min="12546" max="12546" width="23.875" style="6" customWidth="1"/>
    <col min="12547" max="12547" width="24.75" style="6" customWidth="1"/>
    <col min="12548" max="12548" width="14.875" style="6" customWidth="1"/>
    <col min="12549" max="12675" width="9.125" style="6"/>
    <col min="12676" max="12676" width="5.625" style="6" bestFit="1" customWidth="1"/>
    <col min="12677" max="12677" width="50.75" style="6" customWidth="1"/>
    <col min="12678" max="12681" width="9.125" style="6"/>
    <col min="12682" max="12683" width="12.75" style="6" bestFit="1" customWidth="1"/>
    <col min="12684" max="12684" width="11.625" style="6" bestFit="1" customWidth="1"/>
    <col min="12685" max="12685" width="8.125" style="6" bestFit="1" customWidth="1"/>
    <col min="12686" max="12687" width="9.875" style="6" bestFit="1" customWidth="1"/>
    <col min="12688" max="12688" width="9.625" style="6" bestFit="1" customWidth="1"/>
    <col min="12689" max="12689" width="8.125" style="6" bestFit="1" customWidth="1"/>
    <col min="12690" max="12691" width="9" style="6" bestFit="1" customWidth="1"/>
    <col min="12692" max="12692" width="9.625" style="6" bestFit="1" customWidth="1"/>
    <col min="12693" max="12693" width="8.125" style="6" bestFit="1" customWidth="1"/>
    <col min="12694" max="12695" width="9" style="6" bestFit="1" customWidth="1"/>
    <col min="12696" max="12696" width="9.625" style="6" bestFit="1" customWidth="1"/>
    <col min="12697" max="12697" width="8.125" style="6" bestFit="1" customWidth="1"/>
    <col min="12698" max="12699" width="14" style="6" bestFit="1" customWidth="1"/>
    <col min="12700" max="12700" width="12.75" style="6" bestFit="1" customWidth="1"/>
    <col min="12701" max="12701" width="8.625" style="6" bestFit="1" customWidth="1"/>
    <col min="12702" max="12703" width="14" style="6" bestFit="1" customWidth="1"/>
    <col min="12704" max="12704" width="12.75" style="6" bestFit="1" customWidth="1"/>
    <col min="12705" max="12705" width="8.625" style="6" bestFit="1" customWidth="1"/>
    <col min="12706" max="12707" width="9" style="6" bestFit="1" customWidth="1"/>
    <col min="12708" max="12708" width="9.625" style="6" bestFit="1" customWidth="1"/>
    <col min="12709" max="12709" width="8.125" style="6" bestFit="1" customWidth="1"/>
    <col min="12710" max="12711" width="9" style="6" bestFit="1" customWidth="1"/>
    <col min="12712" max="12712" width="9.625" style="6" bestFit="1" customWidth="1"/>
    <col min="12713" max="12713" width="8.125" style="6" bestFit="1" customWidth="1"/>
    <col min="12714" max="12715" width="9" style="6" bestFit="1" customWidth="1"/>
    <col min="12716" max="12716" width="9.625" style="6" bestFit="1" customWidth="1"/>
    <col min="12717" max="12717" width="8.125" style="6" bestFit="1" customWidth="1"/>
    <col min="12718" max="12721" width="9.125" style="6"/>
    <col min="12722" max="12723" width="9" style="6" bestFit="1" customWidth="1"/>
    <col min="12724" max="12724" width="9.625" style="6" bestFit="1" customWidth="1"/>
    <col min="12725" max="12725" width="8.125" style="6" bestFit="1" customWidth="1"/>
    <col min="12726" max="12726" width="9.875" style="6" bestFit="1" customWidth="1"/>
    <col min="12727" max="12728" width="11.625" style="6" bestFit="1" customWidth="1"/>
    <col min="12729" max="12729" width="10.125" style="6" bestFit="1" customWidth="1"/>
    <col min="12730" max="12747" width="9.125" style="6"/>
    <col min="12748" max="12748" width="5.25" style="6" bestFit="1" customWidth="1"/>
    <col min="12749" max="12749" width="7.375" style="6" bestFit="1" customWidth="1"/>
    <col min="12750" max="12752" width="5.25" style="6" bestFit="1" customWidth="1"/>
    <col min="12753" max="12753" width="7.375" style="6" bestFit="1" customWidth="1"/>
    <col min="12754" max="12796" width="9.125" style="6"/>
    <col min="12797" max="12797" width="5.625" style="6" bestFit="1" customWidth="1"/>
    <col min="12798" max="12798" width="50.75" style="6" customWidth="1"/>
    <col min="12799" max="12800" width="27" style="6" customWidth="1"/>
    <col min="12801" max="12801" width="25.125" style="6" customWidth="1"/>
    <col min="12802" max="12802" width="23.875" style="6" customWidth="1"/>
    <col min="12803" max="12803" width="24.75" style="6" customWidth="1"/>
    <col min="12804" max="12804" width="14.875" style="6" customWidth="1"/>
    <col min="12805" max="12931" width="9.125" style="6"/>
    <col min="12932" max="12932" width="5.625" style="6" bestFit="1" customWidth="1"/>
    <col min="12933" max="12933" width="50.75" style="6" customWidth="1"/>
    <col min="12934" max="12937" width="9.125" style="6"/>
    <col min="12938" max="12939" width="12.75" style="6" bestFit="1" customWidth="1"/>
    <col min="12940" max="12940" width="11.625" style="6" bestFit="1" customWidth="1"/>
    <col min="12941" max="12941" width="8.125" style="6" bestFit="1" customWidth="1"/>
    <col min="12942" max="12943" width="9.875" style="6" bestFit="1" customWidth="1"/>
    <col min="12944" max="12944" width="9.625" style="6" bestFit="1" customWidth="1"/>
    <col min="12945" max="12945" width="8.125" style="6" bestFit="1" customWidth="1"/>
    <col min="12946" max="12947" width="9" style="6" bestFit="1" customWidth="1"/>
    <col min="12948" max="12948" width="9.625" style="6" bestFit="1" customWidth="1"/>
    <col min="12949" max="12949" width="8.125" style="6" bestFit="1" customWidth="1"/>
    <col min="12950" max="12951" width="9" style="6" bestFit="1" customWidth="1"/>
    <col min="12952" max="12952" width="9.625" style="6" bestFit="1" customWidth="1"/>
    <col min="12953" max="12953" width="8.125" style="6" bestFit="1" customWidth="1"/>
    <col min="12954" max="12955" width="14" style="6" bestFit="1" customWidth="1"/>
    <col min="12956" max="12956" width="12.75" style="6" bestFit="1" customWidth="1"/>
    <col min="12957" max="12957" width="8.625" style="6" bestFit="1" customWidth="1"/>
    <col min="12958" max="12959" width="14" style="6" bestFit="1" customWidth="1"/>
    <col min="12960" max="12960" width="12.75" style="6" bestFit="1" customWidth="1"/>
    <col min="12961" max="12961" width="8.625" style="6" bestFit="1" customWidth="1"/>
    <col min="12962" max="12963" width="9" style="6" bestFit="1" customWidth="1"/>
    <col min="12964" max="12964" width="9.625" style="6" bestFit="1" customWidth="1"/>
    <col min="12965" max="12965" width="8.125" style="6" bestFit="1" customWidth="1"/>
    <col min="12966" max="12967" width="9" style="6" bestFit="1" customWidth="1"/>
    <col min="12968" max="12968" width="9.625" style="6" bestFit="1" customWidth="1"/>
    <col min="12969" max="12969" width="8.125" style="6" bestFit="1" customWidth="1"/>
    <col min="12970" max="12971" width="9" style="6" bestFit="1" customWidth="1"/>
    <col min="12972" max="12972" width="9.625" style="6" bestFit="1" customWidth="1"/>
    <col min="12973" max="12973" width="8.125" style="6" bestFit="1" customWidth="1"/>
    <col min="12974" max="12977" width="9.125" style="6"/>
    <col min="12978" max="12979" width="9" style="6" bestFit="1" customWidth="1"/>
    <col min="12980" max="12980" width="9.625" style="6" bestFit="1" customWidth="1"/>
    <col min="12981" max="12981" width="8.125" style="6" bestFit="1" customWidth="1"/>
    <col min="12982" max="12982" width="9.875" style="6" bestFit="1" customWidth="1"/>
    <col min="12983" max="12984" width="11.625" style="6" bestFit="1" customWidth="1"/>
    <col min="12985" max="12985" width="10.125" style="6" bestFit="1" customWidth="1"/>
    <col min="12986" max="13003" width="9.125" style="6"/>
    <col min="13004" max="13004" width="5.25" style="6" bestFit="1" customWidth="1"/>
    <col min="13005" max="13005" width="7.375" style="6" bestFit="1" customWidth="1"/>
    <col min="13006" max="13008" width="5.25" style="6" bestFit="1" customWidth="1"/>
    <col min="13009" max="13009" width="7.375" style="6" bestFit="1" customWidth="1"/>
    <col min="13010" max="13052" width="9.125" style="6"/>
    <col min="13053" max="13053" width="5.625" style="6" bestFit="1" customWidth="1"/>
    <col min="13054" max="13054" width="50.75" style="6" customWidth="1"/>
    <col min="13055" max="13056" width="27" style="6" customWidth="1"/>
    <col min="13057" max="13057" width="25.125" style="6" customWidth="1"/>
    <col min="13058" max="13058" width="23.875" style="6" customWidth="1"/>
    <col min="13059" max="13059" width="24.75" style="6" customWidth="1"/>
    <col min="13060" max="13060" width="14.875" style="6" customWidth="1"/>
    <col min="13061" max="13187" width="9.125" style="6"/>
    <col min="13188" max="13188" width="5.625" style="6" bestFit="1" customWidth="1"/>
    <col min="13189" max="13189" width="50.75" style="6" customWidth="1"/>
    <col min="13190" max="13193" width="9.125" style="6"/>
    <col min="13194" max="13195" width="12.75" style="6" bestFit="1" customWidth="1"/>
    <col min="13196" max="13196" width="11.625" style="6" bestFit="1" customWidth="1"/>
    <col min="13197" max="13197" width="8.125" style="6" bestFit="1" customWidth="1"/>
    <col min="13198" max="13199" width="9.875" style="6" bestFit="1" customWidth="1"/>
    <col min="13200" max="13200" width="9.625" style="6" bestFit="1" customWidth="1"/>
    <col min="13201" max="13201" width="8.125" style="6" bestFit="1" customWidth="1"/>
    <col min="13202" max="13203" width="9" style="6" bestFit="1" customWidth="1"/>
    <col min="13204" max="13204" width="9.625" style="6" bestFit="1" customWidth="1"/>
    <col min="13205" max="13205" width="8.125" style="6" bestFit="1" customWidth="1"/>
    <col min="13206" max="13207" width="9" style="6" bestFit="1" customWidth="1"/>
    <col min="13208" max="13208" width="9.625" style="6" bestFit="1" customWidth="1"/>
    <col min="13209" max="13209" width="8.125" style="6" bestFit="1" customWidth="1"/>
    <col min="13210" max="13211" width="14" style="6" bestFit="1" customWidth="1"/>
    <col min="13212" max="13212" width="12.75" style="6" bestFit="1" customWidth="1"/>
    <col min="13213" max="13213" width="8.625" style="6" bestFit="1" customWidth="1"/>
    <col min="13214" max="13215" width="14" style="6" bestFit="1" customWidth="1"/>
    <col min="13216" max="13216" width="12.75" style="6" bestFit="1" customWidth="1"/>
    <col min="13217" max="13217" width="8.625" style="6" bestFit="1" customWidth="1"/>
    <col min="13218" max="13219" width="9" style="6" bestFit="1" customWidth="1"/>
    <col min="13220" max="13220" width="9.625" style="6" bestFit="1" customWidth="1"/>
    <col min="13221" max="13221" width="8.125" style="6" bestFit="1" customWidth="1"/>
    <col min="13222" max="13223" width="9" style="6" bestFit="1" customWidth="1"/>
    <col min="13224" max="13224" width="9.625" style="6" bestFit="1" customWidth="1"/>
    <col min="13225" max="13225" width="8.125" style="6" bestFit="1" customWidth="1"/>
    <col min="13226" max="13227" width="9" style="6" bestFit="1" customWidth="1"/>
    <col min="13228" max="13228" width="9.625" style="6" bestFit="1" customWidth="1"/>
    <col min="13229" max="13229" width="8.125" style="6" bestFit="1" customWidth="1"/>
    <col min="13230" max="13233" width="9.125" style="6"/>
    <col min="13234" max="13235" width="9" style="6" bestFit="1" customWidth="1"/>
    <col min="13236" max="13236" width="9.625" style="6" bestFit="1" customWidth="1"/>
    <col min="13237" max="13237" width="8.125" style="6" bestFit="1" customWidth="1"/>
    <col min="13238" max="13238" width="9.875" style="6" bestFit="1" customWidth="1"/>
    <col min="13239" max="13240" width="11.625" style="6" bestFit="1" customWidth="1"/>
    <col min="13241" max="13241" width="10.125" style="6" bestFit="1" customWidth="1"/>
    <col min="13242" max="13259" width="9.125" style="6"/>
    <col min="13260" max="13260" width="5.25" style="6" bestFit="1" customWidth="1"/>
    <col min="13261" max="13261" width="7.375" style="6" bestFit="1" customWidth="1"/>
    <col min="13262" max="13264" width="5.25" style="6" bestFit="1" customWidth="1"/>
    <col min="13265" max="13265" width="7.375" style="6" bestFit="1" customWidth="1"/>
    <col min="13266" max="13308" width="9.125" style="6"/>
    <col min="13309" max="13309" width="5.625" style="6" bestFit="1" customWidth="1"/>
    <col min="13310" max="13310" width="50.75" style="6" customWidth="1"/>
    <col min="13311" max="13312" width="27" style="6" customWidth="1"/>
    <col min="13313" max="13313" width="25.125" style="6" customWidth="1"/>
    <col min="13314" max="13314" width="23.875" style="6" customWidth="1"/>
    <col min="13315" max="13315" width="24.75" style="6" customWidth="1"/>
    <col min="13316" max="13316" width="14.875" style="6" customWidth="1"/>
    <col min="13317" max="13443" width="9.125" style="6"/>
    <col min="13444" max="13444" width="5.625" style="6" bestFit="1" customWidth="1"/>
    <col min="13445" max="13445" width="50.75" style="6" customWidth="1"/>
    <col min="13446" max="13449" width="9.125" style="6"/>
    <col min="13450" max="13451" width="12.75" style="6" bestFit="1" customWidth="1"/>
    <col min="13452" max="13452" width="11.625" style="6" bestFit="1" customWidth="1"/>
    <col min="13453" max="13453" width="8.125" style="6" bestFit="1" customWidth="1"/>
    <col min="13454" max="13455" width="9.875" style="6" bestFit="1" customWidth="1"/>
    <col min="13456" max="13456" width="9.625" style="6" bestFit="1" customWidth="1"/>
    <col min="13457" max="13457" width="8.125" style="6" bestFit="1" customWidth="1"/>
    <col min="13458" max="13459" width="9" style="6" bestFit="1" customWidth="1"/>
    <col min="13460" max="13460" width="9.625" style="6" bestFit="1" customWidth="1"/>
    <col min="13461" max="13461" width="8.125" style="6" bestFit="1" customWidth="1"/>
    <col min="13462" max="13463" width="9" style="6" bestFit="1" customWidth="1"/>
    <col min="13464" max="13464" width="9.625" style="6" bestFit="1" customWidth="1"/>
    <col min="13465" max="13465" width="8.125" style="6" bestFit="1" customWidth="1"/>
    <col min="13466" max="13467" width="14" style="6" bestFit="1" customWidth="1"/>
    <col min="13468" max="13468" width="12.75" style="6" bestFit="1" customWidth="1"/>
    <col min="13469" max="13469" width="8.625" style="6" bestFit="1" customWidth="1"/>
    <col min="13470" max="13471" width="14" style="6" bestFit="1" customWidth="1"/>
    <col min="13472" max="13472" width="12.75" style="6" bestFit="1" customWidth="1"/>
    <col min="13473" max="13473" width="8.625" style="6" bestFit="1" customWidth="1"/>
    <col min="13474" max="13475" width="9" style="6" bestFit="1" customWidth="1"/>
    <col min="13476" max="13476" width="9.625" style="6" bestFit="1" customWidth="1"/>
    <col min="13477" max="13477" width="8.125" style="6" bestFit="1" customWidth="1"/>
    <col min="13478" max="13479" width="9" style="6" bestFit="1" customWidth="1"/>
    <col min="13480" max="13480" width="9.625" style="6" bestFit="1" customWidth="1"/>
    <col min="13481" max="13481" width="8.125" style="6" bestFit="1" customWidth="1"/>
    <col min="13482" max="13483" width="9" style="6" bestFit="1" customWidth="1"/>
    <col min="13484" max="13484" width="9.625" style="6" bestFit="1" customWidth="1"/>
    <col min="13485" max="13485" width="8.125" style="6" bestFit="1" customWidth="1"/>
    <col min="13486" max="13489" width="9.125" style="6"/>
    <col min="13490" max="13491" width="9" style="6" bestFit="1" customWidth="1"/>
    <col min="13492" max="13492" width="9.625" style="6" bestFit="1" customWidth="1"/>
    <col min="13493" max="13493" width="8.125" style="6" bestFit="1" customWidth="1"/>
    <col min="13494" max="13494" width="9.875" style="6" bestFit="1" customWidth="1"/>
    <col min="13495" max="13496" width="11.625" style="6" bestFit="1" customWidth="1"/>
    <col min="13497" max="13497" width="10.125" style="6" bestFit="1" customWidth="1"/>
    <col min="13498" max="13515" width="9.125" style="6"/>
    <col min="13516" max="13516" width="5.25" style="6" bestFit="1" customWidth="1"/>
    <col min="13517" max="13517" width="7.375" style="6" bestFit="1" customWidth="1"/>
    <col min="13518" max="13520" width="5.25" style="6" bestFit="1" customWidth="1"/>
    <col min="13521" max="13521" width="7.375" style="6" bestFit="1" customWidth="1"/>
    <col min="13522" max="13564" width="9.125" style="6"/>
    <col min="13565" max="13565" width="5.625" style="6" bestFit="1" customWidth="1"/>
    <col min="13566" max="13566" width="50.75" style="6" customWidth="1"/>
    <col min="13567" max="13568" width="27" style="6" customWidth="1"/>
    <col min="13569" max="13569" width="25.125" style="6" customWidth="1"/>
    <col min="13570" max="13570" width="23.875" style="6" customWidth="1"/>
    <col min="13571" max="13571" width="24.75" style="6" customWidth="1"/>
    <col min="13572" max="13572" width="14.875" style="6" customWidth="1"/>
    <col min="13573" max="13699" width="9.125" style="6"/>
    <col min="13700" max="13700" width="5.625" style="6" bestFit="1" customWidth="1"/>
    <col min="13701" max="13701" width="50.75" style="6" customWidth="1"/>
    <col min="13702" max="13705" width="9.125" style="6"/>
    <col min="13706" max="13707" width="12.75" style="6" bestFit="1" customWidth="1"/>
    <col min="13708" max="13708" width="11.625" style="6" bestFit="1" customWidth="1"/>
    <col min="13709" max="13709" width="8.125" style="6" bestFit="1" customWidth="1"/>
    <col min="13710" max="13711" width="9.875" style="6" bestFit="1" customWidth="1"/>
    <col min="13712" max="13712" width="9.625" style="6" bestFit="1" customWidth="1"/>
    <col min="13713" max="13713" width="8.125" style="6" bestFit="1" customWidth="1"/>
    <col min="13714" max="13715" width="9" style="6" bestFit="1" customWidth="1"/>
    <col min="13716" max="13716" width="9.625" style="6" bestFit="1" customWidth="1"/>
    <col min="13717" max="13717" width="8.125" style="6" bestFit="1" customWidth="1"/>
    <col min="13718" max="13719" width="9" style="6" bestFit="1" customWidth="1"/>
    <col min="13720" max="13720" width="9.625" style="6" bestFit="1" customWidth="1"/>
    <col min="13721" max="13721" width="8.125" style="6" bestFit="1" customWidth="1"/>
    <col min="13722" max="13723" width="14" style="6" bestFit="1" customWidth="1"/>
    <col min="13724" max="13724" width="12.75" style="6" bestFit="1" customWidth="1"/>
    <col min="13725" max="13725" width="8.625" style="6" bestFit="1" customWidth="1"/>
    <col min="13726" max="13727" width="14" style="6" bestFit="1" customWidth="1"/>
    <col min="13728" max="13728" width="12.75" style="6" bestFit="1" customWidth="1"/>
    <col min="13729" max="13729" width="8.625" style="6" bestFit="1" customWidth="1"/>
    <col min="13730" max="13731" width="9" style="6" bestFit="1" customWidth="1"/>
    <col min="13732" max="13732" width="9.625" style="6" bestFit="1" customWidth="1"/>
    <col min="13733" max="13733" width="8.125" style="6" bestFit="1" customWidth="1"/>
    <col min="13734" max="13735" width="9" style="6" bestFit="1" customWidth="1"/>
    <col min="13736" max="13736" width="9.625" style="6" bestFit="1" customWidth="1"/>
    <col min="13737" max="13737" width="8.125" style="6" bestFit="1" customWidth="1"/>
    <col min="13738" max="13739" width="9" style="6" bestFit="1" customWidth="1"/>
    <col min="13740" max="13740" width="9.625" style="6" bestFit="1" customWidth="1"/>
    <col min="13741" max="13741" width="8.125" style="6" bestFit="1" customWidth="1"/>
    <col min="13742" max="13745" width="9.125" style="6"/>
    <col min="13746" max="13747" width="9" style="6" bestFit="1" customWidth="1"/>
    <col min="13748" max="13748" width="9.625" style="6" bestFit="1" customWidth="1"/>
    <col min="13749" max="13749" width="8.125" style="6" bestFit="1" customWidth="1"/>
    <col min="13750" max="13750" width="9.875" style="6" bestFit="1" customWidth="1"/>
    <col min="13751" max="13752" width="11.625" style="6" bestFit="1" customWidth="1"/>
    <col min="13753" max="13753" width="10.125" style="6" bestFit="1" customWidth="1"/>
    <col min="13754" max="13771" width="9.125" style="6"/>
    <col min="13772" max="13772" width="5.25" style="6" bestFit="1" customWidth="1"/>
    <col min="13773" max="13773" width="7.375" style="6" bestFit="1" customWidth="1"/>
    <col min="13774" max="13776" width="5.25" style="6" bestFit="1" customWidth="1"/>
    <col min="13777" max="13777" width="7.375" style="6" bestFit="1" customWidth="1"/>
    <col min="13778" max="13820" width="9.125" style="6"/>
    <col min="13821" max="13821" width="5.625" style="6" bestFit="1" customWidth="1"/>
    <col min="13822" max="13822" width="50.75" style="6" customWidth="1"/>
    <col min="13823" max="13824" width="27" style="6" customWidth="1"/>
    <col min="13825" max="13825" width="25.125" style="6" customWidth="1"/>
    <col min="13826" max="13826" width="23.875" style="6" customWidth="1"/>
    <col min="13827" max="13827" width="24.75" style="6" customWidth="1"/>
    <col min="13828" max="13828" width="14.875" style="6" customWidth="1"/>
    <col min="13829" max="13955" width="9.125" style="6"/>
    <col min="13956" max="13956" width="5.625" style="6" bestFit="1" customWidth="1"/>
    <col min="13957" max="13957" width="50.75" style="6" customWidth="1"/>
    <col min="13958" max="13961" width="9.125" style="6"/>
    <col min="13962" max="13963" width="12.75" style="6" bestFit="1" customWidth="1"/>
    <col min="13964" max="13964" width="11.625" style="6" bestFit="1" customWidth="1"/>
    <col min="13965" max="13965" width="8.125" style="6" bestFit="1" customWidth="1"/>
    <col min="13966" max="13967" width="9.875" style="6" bestFit="1" customWidth="1"/>
    <col min="13968" max="13968" width="9.625" style="6" bestFit="1" customWidth="1"/>
    <col min="13969" max="13969" width="8.125" style="6" bestFit="1" customWidth="1"/>
    <col min="13970" max="13971" width="9" style="6" bestFit="1" customWidth="1"/>
    <col min="13972" max="13972" width="9.625" style="6" bestFit="1" customWidth="1"/>
    <col min="13973" max="13973" width="8.125" style="6" bestFit="1" customWidth="1"/>
    <col min="13974" max="13975" width="9" style="6" bestFit="1" customWidth="1"/>
    <col min="13976" max="13976" width="9.625" style="6" bestFit="1" customWidth="1"/>
    <col min="13977" max="13977" width="8.125" style="6" bestFit="1" customWidth="1"/>
    <col min="13978" max="13979" width="14" style="6" bestFit="1" customWidth="1"/>
    <col min="13980" max="13980" width="12.75" style="6" bestFit="1" customWidth="1"/>
    <col min="13981" max="13981" width="8.625" style="6" bestFit="1" customWidth="1"/>
    <col min="13982" max="13983" width="14" style="6" bestFit="1" customWidth="1"/>
    <col min="13984" max="13984" width="12.75" style="6" bestFit="1" customWidth="1"/>
    <col min="13985" max="13985" width="8.625" style="6" bestFit="1" customWidth="1"/>
    <col min="13986" max="13987" width="9" style="6" bestFit="1" customWidth="1"/>
    <col min="13988" max="13988" width="9.625" style="6" bestFit="1" customWidth="1"/>
    <col min="13989" max="13989" width="8.125" style="6" bestFit="1" customWidth="1"/>
    <col min="13990" max="13991" width="9" style="6" bestFit="1" customWidth="1"/>
    <col min="13992" max="13992" width="9.625" style="6" bestFit="1" customWidth="1"/>
    <col min="13993" max="13993" width="8.125" style="6" bestFit="1" customWidth="1"/>
    <col min="13994" max="13995" width="9" style="6" bestFit="1" customWidth="1"/>
    <col min="13996" max="13996" width="9.625" style="6" bestFit="1" customWidth="1"/>
    <col min="13997" max="13997" width="8.125" style="6" bestFit="1" customWidth="1"/>
    <col min="13998" max="14001" width="9.125" style="6"/>
    <col min="14002" max="14003" width="9" style="6" bestFit="1" customWidth="1"/>
    <col min="14004" max="14004" width="9.625" style="6" bestFit="1" customWidth="1"/>
    <col min="14005" max="14005" width="8.125" style="6" bestFit="1" customWidth="1"/>
    <col min="14006" max="14006" width="9.875" style="6" bestFit="1" customWidth="1"/>
    <col min="14007" max="14008" width="11.625" style="6" bestFit="1" customWidth="1"/>
    <col min="14009" max="14009" width="10.125" style="6" bestFit="1" customWidth="1"/>
    <col min="14010" max="14027" width="9.125" style="6"/>
    <col min="14028" max="14028" width="5.25" style="6" bestFit="1" customWidth="1"/>
    <col min="14029" max="14029" width="7.375" style="6" bestFit="1" customWidth="1"/>
    <col min="14030" max="14032" width="5.25" style="6" bestFit="1" customWidth="1"/>
    <col min="14033" max="14033" width="7.375" style="6" bestFit="1" customWidth="1"/>
    <col min="14034" max="14076" width="9.125" style="6"/>
    <col min="14077" max="14077" width="5.625" style="6" bestFit="1" customWidth="1"/>
    <col min="14078" max="14078" width="50.75" style="6" customWidth="1"/>
    <col min="14079" max="14080" width="27" style="6" customWidth="1"/>
    <col min="14081" max="14081" width="25.125" style="6" customWidth="1"/>
    <col min="14082" max="14082" width="23.875" style="6" customWidth="1"/>
    <col min="14083" max="14083" width="24.75" style="6" customWidth="1"/>
    <col min="14084" max="14084" width="14.875" style="6" customWidth="1"/>
    <col min="14085" max="14211" width="9.125" style="6"/>
    <col min="14212" max="14212" width="5.625" style="6" bestFit="1" customWidth="1"/>
    <col min="14213" max="14213" width="50.75" style="6" customWidth="1"/>
    <col min="14214" max="14217" width="9.125" style="6"/>
    <col min="14218" max="14219" width="12.75" style="6" bestFit="1" customWidth="1"/>
    <col min="14220" max="14220" width="11.625" style="6" bestFit="1" customWidth="1"/>
    <col min="14221" max="14221" width="8.125" style="6" bestFit="1" customWidth="1"/>
    <col min="14222" max="14223" width="9.875" style="6" bestFit="1" customWidth="1"/>
    <col min="14224" max="14224" width="9.625" style="6" bestFit="1" customWidth="1"/>
    <col min="14225" max="14225" width="8.125" style="6" bestFit="1" customWidth="1"/>
    <col min="14226" max="14227" width="9" style="6" bestFit="1" customWidth="1"/>
    <col min="14228" max="14228" width="9.625" style="6" bestFit="1" customWidth="1"/>
    <col min="14229" max="14229" width="8.125" style="6" bestFit="1" customWidth="1"/>
    <col min="14230" max="14231" width="9" style="6" bestFit="1" customWidth="1"/>
    <col min="14232" max="14232" width="9.625" style="6" bestFit="1" customWidth="1"/>
    <col min="14233" max="14233" width="8.125" style="6" bestFit="1" customWidth="1"/>
    <col min="14234" max="14235" width="14" style="6" bestFit="1" customWidth="1"/>
    <col min="14236" max="14236" width="12.75" style="6" bestFit="1" customWidth="1"/>
    <col min="14237" max="14237" width="8.625" style="6" bestFit="1" customWidth="1"/>
    <col min="14238" max="14239" width="14" style="6" bestFit="1" customWidth="1"/>
    <col min="14240" max="14240" width="12.75" style="6" bestFit="1" customWidth="1"/>
    <col min="14241" max="14241" width="8.625" style="6" bestFit="1" customWidth="1"/>
    <col min="14242" max="14243" width="9" style="6" bestFit="1" customWidth="1"/>
    <col min="14244" max="14244" width="9.625" style="6" bestFit="1" customWidth="1"/>
    <col min="14245" max="14245" width="8.125" style="6" bestFit="1" customWidth="1"/>
    <col min="14246" max="14247" width="9" style="6" bestFit="1" customWidth="1"/>
    <col min="14248" max="14248" width="9.625" style="6" bestFit="1" customWidth="1"/>
    <col min="14249" max="14249" width="8.125" style="6" bestFit="1" customWidth="1"/>
    <col min="14250" max="14251" width="9" style="6" bestFit="1" customWidth="1"/>
    <col min="14252" max="14252" width="9.625" style="6" bestFit="1" customWidth="1"/>
    <col min="14253" max="14253" width="8.125" style="6" bestFit="1" customWidth="1"/>
    <col min="14254" max="14257" width="9.125" style="6"/>
    <col min="14258" max="14259" width="9" style="6" bestFit="1" customWidth="1"/>
    <col min="14260" max="14260" width="9.625" style="6" bestFit="1" customWidth="1"/>
    <col min="14261" max="14261" width="8.125" style="6" bestFit="1" customWidth="1"/>
    <col min="14262" max="14262" width="9.875" style="6" bestFit="1" customWidth="1"/>
    <col min="14263" max="14264" width="11.625" style="6" bestFit="1" customWidth="1"/>
    <col min="14265" max="14265" width="10.125" style="6" bestFit="1" customWidth="1"/>
    <col min="14266" max="14283" width="9.125" style="6"/>
    <col min="14284" max="14284" width="5.25" style="6" bestFit="1" customWidth="1"/>
    <col min="14285" max="14285" width="7.375" style="6" bestFit="1" customWidth="1"/>
    <col min="14286" max="14288" width="5.25" style="6" bestFit="1" customWidth="1"/>
    <col min="14289" max="14289" width="7.375" style="6" bestFit="1" customWidth="1"/>
    <col min="14290" max="14332" width="9.125" style="6"/>
    <col min="14333" max="14333" width="5.625" style="6" bestFit="1" customWidth="1"/>
    <col min="14334" max="14334" width="50.75" style="6" customWidth="1"/>
    <col min="14335" max="14336" width="27" style="6" customWidth="1"/>
    <col min="14337" max="14337" width="25.125" style="6" customWidth="1"/>
    <col min="14338" max="14338" width="23.875" style="6" customWidth="1"/>
    <col min="14339" max="14339" width="24.75" style="6" customWidth="1"/>
    <col min="14340" max="14340" width="14.875" style="6" customWidth="1"/>
    <col min="14341" max="14467" width="9.125" style="6"/>
    <col min="14468" max="14468" width="5.625" style="6" bestFit="1" customWidth="1"/>
    <col min="14469" max="14469" width="50.75" style="6" customWidth="1"/>
    <col min="14470" max="14473" width="9.125" style="6"/>
    <col min="14474" max="14475" width="12.75" style="6" bestFit="1" customWidth="1"/>
    <col min="14476" max="14476" width="11.625" style="6" bestFit="1" customWidth="1"/>
    <col min="14477" max="14477" width="8.125" style="6" bestFit="1" customWidth="1"/>
    <col min="14478" max="14479" width="9.875" style="6" bestFit="1" customWidth="1"/>
    <col min="14480" max="14480" width="9.625" style="6" bestFit="1" customWidth="1"/>
    <col min="14481" max="14481" width="8.125" style="6" bestFit="1" customWidth="1"/>
    <col min="14482" max="14483" width="9" style="6" bestFit="1" customWidth="1"/>
    <col min="14484" max="14484" width="9.625" style="6" bestFit="1" customWidth="1"/>
    <col min="14485" max="14485" width="8.125" style="6" bestFit="1" customWidth="1"/>
    <col min="14486" max="14487" width="9" style="6" bestFit="1" customWidth="1"/>
    <col min="14488" max="14488" width="9.625" style="6" bestFit="1" customWidth="1"/>
    <col min="14489" max="14489" width="8.125" style="6" bestFit="1" customWidth="1"/>
    <col min="14490" max="14491" width="14" style="6" bestFit="1" customWidth="1"/>
    <col min="14492" max="14492" width="12.75" style="6" bestFit="1" customWidth="1"/>
    <col min="14493" max="14493" width="8.625" style="6" bestFit="1" customWidth="1"/>
    <col min="14494" max="14495" width="14" style="6" bestFit="1" customWidth="1"/>
    <col min="14496" max="14496" width="12.75" style="6" bestFit="1" customWidth="1"/>
    <col min="14497" max="14497" width="8.625" style="6" bestFit="1" customWidth="1"/>
    <col min="14498" max="14499" width="9" style="6" bestFit="1" customWidth="1"/>
    <col min="14500" max="14500" width="9.625" style="6" bestFit="1" customWidth="1"/>
    <col min="14501" max="14501" width="8.125" style="6" bestFit="1" customWidth="1"/>
    <col min="14502" max="14503" width="9" style="6" bestFit="1" customWidth="1"/>
    <col min="14504" max="14504" width="9.625" style="6" bestFit="1" customWidth="1"/>
    <col min="14505" max="14505" width="8.125" style="6" bestFit="1" customWidth="1"/>
    <col min="14506" max="14507" width="9" style="6" bestFit="1" customWidth="1"/>
    <col min="14508" max="14508" width="9.625" style="6" bestFit="1" customWidth="1"/>
    <col min="14509" max="14509" width="8.125" style="6" bestFit="1" customWidth="1"/>
    <col min="14510" max="14513" width="9.125" style="6"/>
    <col min="14514" max="14515" width="9" style="6" bestFit="1" customWidth="1"/>
    <col min="14516" max="14516" width="9.625" style="6" bestFit="1" customWidth="1"/>
    <col min="14517" max="14517" width="8.125" style="6" bestFit="1" customWidth="1"/>
    <col min="14518" max="14518" width="9.875" style="6" bestFit="1" customWidth="1"/>
    <col min="14519" max="14520" width="11.625" style="6" bestFit="1" customWidth="1"/>
    <col min="14521" max="14521" width="10.125" style="6" bestFit="1" customWidth="1"/>
    <col min="14522" max="14539" width="9.125" style="6"/>
    <col min="14540" max="14540" width="5.25" style="6" bestFit="1" customWidth="1"/>
    <col min="14541" max="14541" width="7.375" style="6" bestFit="1" customWidth="1"/>
    <col min="14542" max="14544" width="5.25" style="6" bestFit="1" customWidth="1"/>
    <col min="14545" max="14545" width="7.375" style="6" bestFit="1" customWidth="1"/>
    <col min="14546" max="14588" width="9.125" style="6"/>
    <col min="14589" max="14589" width="5.625" style="6" bestFit="1" customWidth="1"/>
    <col min="14590" max="14590" width="50.75" style="6" customWidth="1"/>
    <col min="14591" max="14592" width="27" style="6" customWidth="1"/>
    <col min="14593" max="14593" width="25.125" style="6" customWidth="1"/>
    <col min="14594" max="14594" width="23.875" style="6" customWidth="1"/>
    <col min="14595" max="14595" width="24.75" style="6" customWidth="1"/>
    <col min="14596" max="14596" width="14.875" style="6" customWidth="1"/>
    <col min="14597" max="14723" width="9.125" style="6"/>
    <col min="14724" max="14724" width="5.625" style="6" bestFit="1" customWidth="1"/>
    <col min="14725" max="14725" width="50.75" style="6" customWidth="1"/>
    <col min="14726" max="14729" width="9.125" style="6"/>
    <col min="14730" max="14731" width="12.75" style="6" bestFit="1" customWidth="1"/>
    <col min="14732" max="14732" width="11.625" style="6" bestFit="1" customWidth="1"/>
    <col min="14733" max="14733" width="8.125" style="6" bestFit="1" customWidth="1"/>
    <col min="14734" max="14735" width="9.875" style="6" bestFit="1" customWidth="1"/>
    <col min="14736" max="14736" width="9.625" style="6" bestFit="1" customWidth="1"/>
    <col min="14737" max="14737" width="8.125" style="6" bestFit="1" customWidth="1"/>
    <col min="14738" max="14739" width="9" style="6" bestFit="1" customWidth="1"/>
    <col min="14740" max="14740" width="9.625" style="6" bestFit="1" customWidth="1"/>
    <col min="14741" max="14741" width="8.125" style="6" bestFit="1" customWidth="1"/>
    <col min="14742" max="14743" width="9" style="6" bestFit="1" customWidth="1"/>
    <col min="14744" max="14744" width="9.625" style="6" bestFit="1" customWidth="1"/>
    <col min="14745" max="14745" width="8.125" style="6" bestFit="1" customWidth="1"/>
    <col min="14746" max="14747" width="14" style="6" bestFit="1" customWidth="1"/>
    <col min="14748" max="14748" width="12.75" style="6" bestFit="1" customWidth="1"/>
    <col min="14749" max="14749" width="8.625" style="6" bestFit="1" customWidth="1"/>
    <col min="14750" max="14751" width="14" style="6" bestFit="1" customWidth="1"/>
    <col min="14752" max="14752" width="12.75" style="6" bestFit="1" customWidth="1"/>
    <col min="14753" max="14753" width="8.625" style="6" bestFit="1" customWidth="1"/>
    <col min="14754" max="14755" width="9" style="6" bestFit="1" customWidth="1"/>
    <col min="14756" max="14756" width="9.625" style="6" bestFit="1" customWidth="1"/>
    <col min="14757" max="14757" width="8.125" style="6" bestFit="1" customWidth="1"/>
    <col min="14758" max="14759" width="9" style="6" bestFit="1" customWidth="1"/>
    <col min="14760" max="14760" width="9.625" style="6" bestFit="1" customWidth="1"/>
    <col min="14761" max="14761" width="8.125" style="6" bestFit="1" customWidth="1"/>
    <col min="14762" max="14763" width="9" style="6" bestFit="1" customWidth="1"/>
    <col min="14764" max="14764" width="9.625" style="6" bestFit="1" customWidth="1"/>
    <col min="14765" max="14765" width="8.125" style="6" bestFit="1" customWidth="1"/>
    <col min="14766" max="14769" width="9.125" style="6"/>
    <col min="14770" max="14771" width="9" style="6" bestFit="1" customWidth="1"/>
    <col min="14772" max="14772" width="9.625" style="6" bestFit="1" customWidth="1"/>
    <col min="14773" max="14773" width="8.125" style="6" bestFit="1" customWidth="1"/>
    <col min="14774" max="14774" width="9.875" style="6" bestFit="1" customWidth="1"/>
    <col min="14775" max="14776" width="11.625" style="6" bestFit="1" customWidth="1"/>
    <col min="14777" max="14777" width="10.125" style="6" bestFit="1" customWidth="1"/>
    <col min="14778" max="14795" width="9.125" style="6"/>
    <col min="14796" max="14796" width="5.25" style="6" bestFit="1" customWidth="1"/>
    <col min="14797" max="14797" width="7.375" style="6" bestFit="1" customWidth="1"/>
    <col min="14798" max="14800" width="5.25" style="6" bestFit="1" customWidth="1"/>
    <col min="14801" max="14801" width="7.375" style="6" bestFit="1" customWidth="1"/>
    <col min="14802" max="14844" width="9.125" style="6"/>
    <col min="14845" max="14845" width="5.625" style="6" bestFit="1" customWidth="1"/>
    <col min="14846" max="14846" width="50.75" style="6" customWidth="1"/>
    <col min="14847" max="14848" width="27" style="6" customWidth="1"/>
    <col min="14849" max="14849" width="25.125" style="6" customWidth="1"/>
    <col min="14850" max="14850" width="23.875" style="6" customWidth="1"/>
    <col min="14851" max="14851" width="24.75" style="6" customWidth="1"/>
    <col min="14852" max="14852" width="14.875" style="6" customWidth="1"/>
    <col min="14853" max="14979" width="9.125" style="6"/>
    <col min="14980" max="14980" width="5.625" style="6" bestFit="1" customWidth="1"/>
    <col min="14981" max="14981" width="50.75" style="6" customWidth="1"/>
    <col min="14982" max="14985" width="9.125" style="6"/>
    <col min="14986" max="14987" width="12.75" style="6" bestFit="1" customWidth="1"/>
    <col min="14988" max="14988" width="11.625" style="6" bestFit="1" customWidth="1"/>
    <col min="14989" max="14989" width="8.125" style="6" bestFit="1" customWidth="1"/>
    <col min="14990" max="14991" width="9.875" style="6" bestFit="1" customWidth="1"/>
    <col min="14992" max="14992" width="9.625" style="6" bestFit="1" customWidth="1"/>
    <col min="14993" max="14993" width="8.125" style="6" bestFit="1" customWidth="1"/>
    <col min="14994" max="14995" width="9" style="6" bestFit="1" customWidth="1"/>
    <col min="14996" max="14996" width="9.625" style="6" bestFit="1" customWidth="1"/>
    <col min="14997" max="14997" width="8.125" style="6" bestFit="1" customWidth="1"/>
    <col min="14998" max="14999" width="9" style="6" bestFit="1" customWidth="1"/>
    <col min="15000" max="15000" width="9.625" style="6" bestFit="1" customWidth="1"/>
    <col min="15001" max="15001" width="8.125" style="6" bestFit="1" customWidth="1"/>
    <col min="15002" max="15003" width="14" style="6" bestFit="1" customWidth="1"/>
    <col min="15004" max="15004" width="12.75" style="6" bestFit="1" customWidth="1"/>
    <col min="15005" max="15005" width="8.625" style="6" bestFit="1" customWidth="1"/>
    <col min="15006" max="15007" width="14" style="6" bestFit="1" customWidth="1"/>
    <col min="15008" max="15008" width="12.75" style="6" bestFit="1" customWidth="1"/>
    <col min="15009" max="15009" width="8.625" style="6" bestFit="1" customWidth="1"/>
    <col min="15010" max="15011" width="9" style="6" bestFit="1" customWidth="1"/>
    <col min="15012" max="15012" width="9.625" style="6" bestFit="1" customWidth="1"/>
    <col min="15013" max="15013" width="8.125" style="6" bestFit="1" customWidth="1"/>
    <col min="15014" max="15015" width="9" style="6" bestFit="1" customWidth="1"/>
    <col min="15016" max="15016" width="9.625" style="6" bestFit="1" customWidth="1"/>
    <col min="15017" max="15017" width="8.125" style="6" bestFit="1" customWidth="1"/>
    <col min="15018" max="15019" width="9" style="6" bestFit="1" customWidth="1"/>
    <col min="15020" max="15020" width="9.625" style="6" bestFit="1" customWidth="1"/>
    <col min="15021" max="15021" width="8.125" style="6" bestFit="1" customWidth="1"/>
    <col min="15022" max="15025" width="9.125" style="6"/>
    <col min="15026" max="15027" width="9" style="6" bestFit="1" customWidth="1"/>
    <col min="15028" max="15028" width="9.625" style="6" bestFit="1" customWidth="1"/>
    <col min="15029" max="15029" width="8.125" style="6" bestFit="1" customWidth="1"/>
    <col min="15030" max="15030" width="9.875" style="6" bestFit="1" customWidth="1"/>
    <col min="15031" max="15032" width="11.625" style="6" bestFit="1" customWidth="1"/>
    <col min="15033" max="15033" width="10.125" style="6" bestFit="1" customWidth="1"/>
    <col min="15034" max="15051" width="9.125" style="6"/>
    <col min="15052" max="15052" width="5.25" style="6" bestFit="1" customWidth="1"/>
    <col min="15053" max="15053" width="7.375" style="6" bestFit="1" customWidth="1"/>
    <col min="15054" max="15056" width="5.25" style="6" bestFit="1" customWidth="1"/>
    <col min="15057" max="15057" width="7.375" style="6" bestFit="1" customWidth="1"/>
    <col min="15058" max="15100" width="9.125" style="6"/>
    <col min="15101" max="15101" width="5.625" style="6" bestFit="1" customWidth="1"/>
    <col min="15102" max="15102" width="50.75" style="6" customWidth="1"/>
    <col min="15103" max="15104" width="27" style="6" customWidth="1"/>
    <col min="15105" max="15105" width="25.125" style="6" customWidth="1"/>
    <col min="15106" max="15106" width="23.875" style="6" customWidth="1"/>
    <col min="15107" max="15107" width="24.75" style="6" customWidth="1"/>
    <col min="15108" max="15108" width="14.875" style="6" customWidth="1"/>
    <col min="15109" max="15235" width="9.125" style="6"/>
    <col min="15236" max="15236" width="5.625" style="6" bestFit="1" customWidth="1"/>
    <col min="15237" max="15237" width="50.75" style="6" customWidth="1"/>
    <col min="15238" max="15241" width="9.125" style="6"/>
    <col min="15242" max="15243" width="12.75" style="6" bestFit="1" customWidth="1"/>
    <col min="15244" max="15244" width="11.625" style="6" bestFit="1" customWidth="1"/>
    <col min="15245" max="15245" width="8.125" style="6" bestFit="1" customWidth="1"/>
    <col min="15246" max="15247" width="9.875" style="6" bestFit="1" customWidth="1"/>
    <col min="15248" max="15248" width="9.625" style="6" bestFit="1" customWidth="1"/>
    <col min="15249" max="15249" width="8.125" style="6" bestFit="1" customWidth="1"/>
    <col min="15250" max="15251" width="9" style="6" bestFit="1" customWidth="1"/>
    <col min="15252" max="15252" width="9.625" style="6" bestFit="1" customWidth="1"/>
    <col min="15253" max="15253" width="8.125" style="6" bestFit="1" customWidth="1"/>
    <col min="15254" max="15255" width="9" style="6" bestFit="1" customWidth="1"/>
    <col min="15256" max="15256" width="9.625" style="6" bestFit="1" customWidth="1"/>
    <col min="15257" max="15257" width="8.125" style="6" bestFit="1" customWidth="1"/>
    <col min="15258" max="15259" width="14" style="6" bestFit="1" customWidth="1"/>
    <col min="15260" max="15260" width="12.75" style="6" bestFit="1" customWidth="1"/>
    <col min="15261" max="15261" width="8.625" style="6" bestFit="1" customWidth="1"/>
    <col min="15262" max="15263" width="14" style="6" bestFit="1" customWidth="1"/>
    <col min="15264" max="15264" width="12.75" style="6" bestFit="1" customWidth="1"/>
    <col min="15265" max="15265" width="8.625" style="6" bestFit="1" customWidth="1"/>
    <col min="15266" max="15267" width="9" style="6" bestFit="1" customWidth="1"/>
    <col min="15268" max="15268" width="9.625" style="6" bestFit="1" customWidth="1"/>
    <col min="15269" max="15269" width="8.125" style="6" bestFit="1" customWidth="1"/>
    <col min="15270" max="15271" width="9" style="6" bestFit="1" customWidth="1"/>
    <col min="15272" max="15272" width="9.625" style="6" bestFit="1" customWidth="1"/>
    <col min="15273" max="15273" width="8.125" style="6" bestFit="1" customWidth="1"/>
    <col min="15274" max="15275" width="9" style="6" bestFit="1" customWidth="1"/>
    <col min="15276" max="15276" width="9.625" style="6" bestFit="1" customWidth="1"/>
    <col min="15277" max="15277" width="8.125" style="6" bestFit="1" customWidth="1"/>
    <col min="15278" max="15281" width="9.125" style="6"/>
    <col min="15282" max="15283" width="9" style="6" bestFit="1" customWidth="1"/>
    <col min="15284" max="15284" width="9.625" style="6" bestFit="1" customWidth="1"/>
    <col min="15285" max="15285" width="8.125" style="6" bestFit="1" customWidth="1"/>
    <col min="15286" max="15286" width="9.875" style="6" bestFit="1" customWidth="1"/>
    <col min="15287" max="15288" width="11.625" style="6" bestFit="1" customWidth="1"/>
    <col min="15289" max="15289" width="10.125" style="6" bestFit="1" customWidth="1"/>
    <col min="15290" max="15307" width="9.125" style="6"/>
    <col min="15308" max="15308" width="5.25" style="6" bestFit="1" customWidth="1"/>
    <col min="15309" max="15309" width="7.375" style="6" bestFit="1" customWidth="1"/>
    <col min="15310" max="15312" width="5.25" style="6" bestFit="1" customWidth="1"/>
    <col min="15313" max="15313" width="7.375" style="6" bestFit="1" customWidth="1"/>
    <col min="15314" max="15356" width="9.125" style="6"/>
    <col min="15357" max="15357" width="5.625" style="6" bestFit="1" customWidth="1"/>
    <col min="15358" max="15358" width="50.75" style="6" customWidth="1"/>
    <col min="15359" max="15360" width="27" style="6" customWidth="1"/>
    <col min="15361" max="15361" width="25.125" style="6" customWidth="1"/>
    <col min="15362" max="15362" width="23.875" style="6" customWidth="1"/>
    <col min="15363" max="15363" width="24.75" style="6" customWidth="1"/>
    <col min="15364" max="15364" width="14.875" style="6" customWidth="1"/>
    <col min="15365" max="15491" width="9.125" style="6"/>
    <col min="15492" max="15492" width="5.625" style="6" bestFit="1" customWidth="1"/>
    <col min="15493" max="15493" width="50.75" style="6" customWidth="1"/>
    <col min="15494" max="15497" width="9.125" style="6"/>
    <col min="15498" max="15499" width="12.75" style="6" bestFit="1" customWidth="1"/>
    <col min="15500" max="15500" width="11.625" style="6" bestFit="1" customWidth="1"/>
    <col min="15501" max="15501" width="8.125" style="6" bestFit="1" customWidth="1"/>
    <col min="15502" max="15503" width="9.875" style="6" bestFit="1" customWidth="1"/>
    <col min="15504" max="15504" width="9.625" style="6" bestFit="1" customWidth="1"/>
    <col min="15505" max="15505" width="8.125" style="6" bestFit="1" customWidth="1"/>
    <col min="15506" max="15507" width="9" style="6" bestFit="1" customWidth="1"/>
    <col min="15508" max="15508" width="9.625" style="6" bestFit="1" customWidth="1"/>
    <col min="15509" max="15509" width="8.125" style="6" bestFit="1" customWidth="1"/>
    <col min="15510" max="15511" width="9" style="6" bestFit="1" customWidth="1"/>
    <col min="15512" max="15512" width="9.625" style="6" bestFit="1" customWidth="1"/>
    <col min="15513" max="15513" width="8.125" style="6" bestFit="1" customWidth="1"/>
    <col min="15514" max="15515" width="14" style="6" bestFit="1" customWidth="1"/>
    <col min="15516" max="15516" width="12.75" style="6" bestFit="1" customWidth="1"/>
    <col min="15517" max="15517" width="8.625" style="6" bestFit="1" customWidth="1"/>
    <col min="15518" max="15519" width="14" style="6" bestFit="1" customWidth="1"/>
    <col min="15520" max="15520" width="12.75" style="6" bestFit="1" customWidth="1"/>
    <col min="15521" max="15521" width="8.625" style="6" bestFit="1" customWidth="1"/>
    <col min="15522" max="15523" width="9" style="6" bestFit="1" customWidth="1"/>
    <col min="15524" max="15524" width="9.625" style="6" bestFit="1" customWidth="1"/>
    <col min="15525" max="15525" width="8.125" style="6" bestFit="1" customWidth="1"/>
    <col min="15526" max="15527" width="9" style="6" bestFit="1" customWidth="1"/>
    <col min="15528" max="15528" width="9.625" style="6" bestFit="1" customWidth="1"/>
    <col min="15529" max="15529" width="8.125" style="6" bestFit="1" customWidth="1"/>
    <col min="15530" max="15531" width="9" style="6" bestFit="1" customWidth="1"/>
    <col min="15532" max="15532" width="9.625" style="6" bestFit="1" customWidth="1"/>
    <col min="15533" max="15533" width="8.125" style="6" bestFit="1" customWidth="1"/>
    <col min="15534" max="15537" width="9.125" style="6"/>
    <col min="15538" max="15539" width="9" style="6" bestFit="1" customWidth="1"/>
    <col min="15540" max="15540" width="9.625" style="6" bestFit="1" customWidth="1"/>
    <col min="15541" max="15541" width="8.125" style="6" bestFit="1" customWidth="1"/>
    <col min="15542" max="15542" width="9.875" style="6" bestFit="1" customWidth="1"/>
    <col min="15543" max="15544" width="11.625" style="6" bestFit="1" customWidth="1"/>
    <col min="15545" max="15545" width="10.125" style="6" bestFit="1" customWidth="1"/>
    <col min="15546" max="15563" width="9.125" style="6"/>
    <col min="15564" max="15564" width="5.25" style="6" bestFit="1" customWidth="1"/>
    <col min="15565" max="15565" width="7.375" style="6" bestFit="1" customWidth="1"/>
    <col min="15566" max="15568" width="5.25" style="6" bestFit="1" customWidth="1"/>
    <col min="15569" max="15569" width="7.375" style="6" bestFit="1" customWidth="1"/>
    <col min="15570" max="15612" width="9.125" style="6"/>
    <col min="15613" max="15613" width="5.625" style="6" bestFit="1" customWidth="1"/>
    <col min="15614" max="15614" width="50.75" style="6" customWidth="1"/>
    <col min="15615" max="15616" width="27" style="6" customWidth="1"/>
    <col min="15617" max="15617" width="25.125" style="6" customWidth="1"/>
    <col min="15618" max="15618" width="23.875" style="6" customWidth="1"/>
    <col min="15619" max="15619" width="24.75" style="6" customWidth="1"/>
    <col min="15620" max="15620" width="14.875" style="6" customWidth="1"/>
    <col min="15621" max="15747" width="9.125" style="6"/>
    <col min="15748" max="15748" width="5.625" style="6" bestFit="1" customWidth="1"/>
    <col min="15749" max="15749" width="50.75" style="6" customWidth="1"/>
    <col min="15750" max="15753" width="9.125" style="6"/>
    <col min="15754" max="15755" width="12.75" style="6" bestFit="1" customWidth="1"/>
    <col min="15756" max="15756" width="11.625" style="6" bestFit="1" customWidth="1"/>
    <col min="15757" max="15757" width="8.125" style="6" bestFit="1" customWidth="1"/>
    <col min="15758" max="15759" width="9.875" style="6" bestFit="1" customWidth="1"/>
    <col min="15760" max="15760" width="9.625" style="6" bestFit="1" customWidth="1"/>
    <col min="15761" max="15761" width="8.125" style="6" bestFit="1" customWidth="1"/>
    <col min="15762" max="15763" width="9" style="6" bestFit="1" customWidth="1"/>
    <col min="15764" max="15764" width="9.625" style="6" bestFit="1" customWidth="1"/>
    <col min="15765" max="15765" width="8.125" style="6" bestFit="1" customWidth="1"/>
    <col min="15766" max="15767" width="9" style="6" bestFit="1" customWidth="1"/>
    <col min="15768" max="15768" width="9.625" style="6" bestFit="1" customWidth="1"/>
    <col min="15769" max="15769" width="8.125" style="6" bestFit="1" customWidth="1"/>
    <col min="15770" max="15771" width="14" style="6" bestFit="1" customWidth="1"/>
    <col min="15772" max="15772" width="12.75" style="6" bestFit="1" customWidth="1"/>
    <col min="15773" max="15773" width="8.625" style="6" bestFit="1" customWidth="1"/>
    <col min="15774" max="15775" width="14" style="6" bestFit="1" customWidth="1"/>
    <col min="15776" max="15776" width="12.75" style="6" bestFit="1" customWidth="1"/>
    <col min="15777" max="15777" width="8.625" style="6" bestFit="1" customWidth="1"/>
    <col min="15778" max="15779" width="9" style="6" bestFit="1" customWidth="1"/>
    <col min="15780" max="15780" width="9.625" style="6" bestFit="1" customWidth="1"/>
    <col min="15781" max="15781" width="8.125" style="6" bestFit="1" customWidth="1"/>
    <col min="15782" max="15783" width="9" style="6" bestFit="1" customWidth="1"/>
    <col min="15784" max="15784" width="9.625" style="6" bestFit="1" customWidth="1"/>
    <col min="15785" max="15785" width="8.125" style="6" bestFit="1" customWidth="1"/>
    <col min="15786" max="15787" width="9" style="6" bestFit="1" customWidth="1"/>
    <col min="15788" max="15788" width="9.625" style="6" bestFit="1" customWidth="1"/>
    <col min="15789" max="15789" width="8.125" style="6" bestFit="1" customWidth="1"/>
    <col min="15790" max="15793" width="9.125" style="6"/>
    <col min="15794" max="15795" width="9" style="6" bestFit="1" customWidth="1"/>
    <col min="15796" max="15796" width="9.625" style="6" bestFit="1" customWidth="1"/>
    <col min="15797" max="15797" width="8.125" style="6" bestFit="1" customWidth="1"/>
    <col min="15798" max="15798" width="9.875" style="6" bestFit="1" customWidth="1"/>
    <col min="15799" max="15800" width="11.625" style="6" bestFit="1" customWidth="1"/>
    <col min="15801" max="15801" width="10.125" style="6" bestFit="1" customWidth="1"/>
    <col min="15802" max="15819" width="9.125" style="6"/>
    <col min="15820" max="15820" width="5.25" style="6" bestFit="1" customWidth="1"/>
    <col min="15821" max="15821" width="7.375" style="6" bestFit="1" customWidth="1"/>
    <col min="15822" max="15824" width="5.25" style="6" bestFit="1" customWidth="1"/>
    <col min="15825" max="15825" width="7.375" style="6" bestFit="1" customWidth="1"/>
    <col min="15826" max="15868" width="9.125" style="6"/>
    <col min="15869" max="15869" width="5.625" style="6" bestFit="1" customWidth="1"/>
    <col min="15870" max="15870" width="50.75" style="6" customWidth="1"/>
    <col min="15871" max="15872" width="27" style="6" customWidth="1"/>
    <col min="15873" max="15873" width="25.125" style="6" customWidth="1"/>
    <col min="15874" max="15874" width="23.875" style="6" customWidth="1"/>
    <col min="15875" max="15875" width="24.75" style="6" customWidth="1"/>
    <col min="15876" max="15876" width="14.875" style="6" customWidth="1"/>
    <col min="15877" max="16003" width="9.125" style="6"/>
    <col min="16004" max="16004" width="5.625" style="6" bestFit="1" customWidth="1"/>
    <col min="16005" max="16005" width="50.75" style="6" customWidth="1"/>
    <col min="16006" max="16009" width="9.125" style="6"/>
    <col min="16010" max="16011" width="12.75" style="6" bestFit="1" customWidth="1"/>
    <col min="16012" max="16012" width="11.625" style="6" bestFit="1" customWidth="1"/>
    <col min="16013" max="16013" width="8.125" style="6" bestFit="1" customWidth="1"/>
    <col min="16014" max="16015" width="9.875" style="6" bestFit="1" customWidth="1"/>
    <col min="16016" max="16016" width="9.625" style="6" bestFit="1" customWidth="1"/>
    <col min="16017" max="16017" width="8.125" style="6" bestFit="1" customWidth="1"/>
    <col min="16018" max="16019" width="9" style="6" bestFit="1" customWidth="1"/>
    <col min="16020" max="16020" width="9.625" style="6" bestFit="1" customWidth="1"/>
    <col min="16021" max="16021" width="8.125" style="6" bestFit="1" customWidth="1"/>
    <col min="16022" max="16023" width="9" style="6" bestFit="1" customWidth="1"/>
    <col min="16024" max="16024" width="9.625" style="6" bestFit="1" customWidth="1"/>
    <col min="16025" max="16025" width="8.125" style="6" bestFit="1" customWidth="1"/>
    <col min="16026" max="16027" width="14" style="6" bestFit="1" customWidth="1"/>
    <col min="16028" max="16028" width="12.75" style="6" bestFit="1" customWidth="1"/>
    <col min="16029" max="16029" width="8.625" style="6" bestFit="1" customWidth="1"/>
    <col min="16030" max="16031" width="14" style="6" bestFit="1" customWidth="1"/>
    <col min="16032" max="16032" width="12.75" style="6" bestFit="1" customWidth="1"/>
    <col min="16033" max="16033" width="8.625" style="6" bestFit="1" customWidth="1"/>
    <col min="16034" max="16035" width="9" style="6" bestFit="1" customWidth="1"/>
    <col min="16036" max="16036" width="9.625" style="6" bestFit="1" customWidth="1"/>
    <col min="16037" max="16037" width="8.125" style="6" bestFit="1" customWidth="1"/>
    <col min="16038" max="16039" width="9" style="6" bestFit="1" customWidth="1"/>
    <col min="16040" max="16040" width="9.625" style="6" bestFit="1" customWidth="1"/>
    <col min="16041" max="16041" width="8.125" style="6" bestFit="1" customWidth="1"/>
    <col min="16042" max="16043" width="9" style="6" bestFit="1" customWidth="1"/>
    <col min="16044" max="16044" width="9.625" style="6" bestFit="1" customWidth="1"/>
    <col min="16045" max="16045" width="8.125" style="6" bestFit="1" customWidth="1"/>
    <col min="16046" max="16049" width="9.125" style="6"/>
    <col min="16050" max="16051" width="9" style="6" bestFit="1" customWidth="1"/>
    <col min="16052" max="16052" width="9.625" style="6" bestFit="1" customWidth="1"/>
    <col min="16053" max="16053" width="8.125" style="6" bestFit="1" customWidth="1"/>
    <col min="16054" max="16054" width="9.875" style="6" bestFit="1" customWidth="1"/>
    <col min="16055" max="16056" width="11.625" style="6" bestFit="1" customWidth="1"/>
    <col min="16057" max="16057" width="10.125" style="6" bestFit="1" customWidth="1"/>
    <col min="16058" max="16075" width="9.125" style="6"/>
    <col min="16076" max="16076" width="5.25" style="6" bestFit="1" customWidth="1"/>
    <col min="16077" max="16077" width="7.375" style="6" bestFit="1" customWidth="1"/>
    <col min="16078" max="16080" width="5.25" style="6" bestFit="1" customWidth="1"/>
    <col min="16081" max="16081" width="7.375" style="6" bestFit="1" customWidth="1"/>
    <col min="16082" max="16124" width="9.125" style="6"/>
    <col min="16125" max="16125" width="5.625" style="6" bestFit="1" customWidth="1"/>
    <col min="16126" max="16126" width="50.75" style="6" customWidth="1"/>
    <col min="16127" max="16128" width="27" style="6" customWidth="1"/>
    <col min="16129" max="16129" width="25.125" style="6" customWidth="1"/>
    <col min="16130" max="16130" width="23.875" style="6" customWidth="1"/>
    <col min="16131" max="16131" width="24.75" style="6" customWidth="1"/>
    <col min="16132" max="16132" width="14.875" style="6" customWidth="1"/>
    <col min="16133" max="16259" width="9.125" style="6"/>
    <col min="16260" max="16260" width="5.625" style="6" bestFit="1" customWidth="1"/>
    <col min="16261" max="16261" width="50.75" style="6" customWidth="1"/>
    <col min="16262" max="16265" width="9.125" style="6"/>
    <col min="16266" max="16267" width="12.75" style="6" bestFit="1" customWidth="1"/>
    <col min="16268" max="16268" width="11.625" style="6" bestFit="1" customWidth="1"/>
    <col min="16269" max="16269" width="8.125" style="6" bestFit="1" customWidth="1"/>
    <col min="16270" max="16271" width="9.875" style="6" bestFit="1" customWidth="1"/>
    <col min="16272" max="16272" width="9.625" style="6" bestFit="1" customWidth="1"/>
    <col min="16273" max="16273" width="8.125" style="6" bestFit="1" customWidth="1"/>
    <col min="16274" max="16275" width="9" style="6" bestFit="1" customWidth="1"/>
    <col min="16276" max="16276" width="9.625" style="6" bestFit="1" customWidth="1"/>
    <col min="16277" max="16277" width="8.125" style="6" bestFit="1" customWidth="1"/>
    <col min="16278" max="16279" width="9" style="6" bestFit="1" customWidth="1"/>
    <col min="16280" max="16280" width="9.625" style="6" bestFit="1" customWidth="1"/>
    <col min="16281" max="16281" width="8.125" style="6" bestFit="1" customWidth="1"/>
    <col min="16282" max="16283" width="14" style="6" bestFit="1" customWidth="1"/>
    <col min="16284" max="16284" width="12.75" style="6" bestFit="1" customWidth="1"/>
    <col min="16285" max="16285" width="8.625" style="6" bestFit="1" customWidth="1"/>
    <col min="16286" max="16287" width="14" style="6" bestFit="1" customWidth="1"/>
    <col min="16288" max="16288" width="12.75" style="6" bestFit="1" customWidth="1"/>
    <col min="16289" max="16289" width="8.625" style="6" bestFit="1" customWidth="1"/>
    <col min="16290" max="16291" width="9" style="6" bestFit="1" customWidth="1"/>
    <col min="16292" max="16292" width="9.625" style="6" bestFit="1" customWidth="1"/>
    <col min="16293" max="16293" width="8.125" style="6" bestFit="1" customWidth="1"/>
    <col min="16294" max="16295" width="9" style="6" bestFit="1" customWidth="1"/>
    <col min="16296" max="16296" width="9.625" style="6" bestFit="1" customWidth="1"/>
    <col min="16297" max="16297" width="8.125" style="6" bestFit="1" customWidth="1"/>
    <col min="16298" max="16299" width="9" style="6" bestFit="1" customWidth="1"/>
    <col min="16300" max="16300" width="9.625" style="6" bestFit="1" customWidth="1"/>
    <col min="16301" max="16301" width="8.125" style="6" bestFit="1" customWidth="1"/>
    <col min="16302" max="16305" width="9.125" style="6"/>
    <col min="16306" max="16307" width="9" style="6" bestFit="1" customWidth="1"/>
    <col min="16308" max="16308" width="9.625" style="6" bestFit="1" customWidth="1"/>
    <col min="16309" max="16309" width="8.125" style="6" bestFit="1" customWidth="1"/>
    <col min="16310" max="16310" width="9.875" style="6" bestFit="1" customWidth="1"/>
    <col min="16311" max="16312" width="11.625" style="6" bestFit="1" customWidth="1"/>
    <col min="16313" max="16313" width="10.125" style="6" bestFit="1" customWidth="1"/>
    <col min="16314" max="16331" width="9.125" style="6"/>
    <col min="16332" max="16332" width="5.25" style="6" bestFit="1" customWidth="1"/>
    <col min="16333" max="16333" width="7.375" style="6" bestFit="1" customWidth="1"/>
    <col min="16334" max="16336" width="5.25" style="6" bestFit="1" customWidth="1"/>
    <col min="16337" max="16337" width="7.375" style="6" bestFit="1" customWidth="1"/>
    <col min="16338" max="16384" width="9.125" style="6"/>
  </cols>
  <sheetData>
    <row r="1" spans="1:7" s="1" customFormat="1" ht="33" x14ac:dyDescent="0.75">
      <c r="A1" s="74" t="s">
        <v>78</v>
      </c>
      <c r="B1" s="74"/>
      <c r="C1" s="74"/>
      <c r="D1" s="74"/>
      <c r="E1" s="74"/>
      <c r="F1" s="74"/>
      <c r="G1" s="74"/>
    </row>
    <row r="2" spans="1:7" s="1" customFormat="1" ht="33" x14ac:dyDescent="0.75">
      <c r="A2" s="75" t="s">
        <v>0</v>
      </c>
      <c r="B2" s="75"/>
      <c r="C2" s="75"/>
      <c r="D2" s="75"/>
      <c r="E2" s="75"/>
      <c r="F2" s="75"/>
      <c r="G2" s="75"/>
    </row>
    <row r="3" spans="1:7" s="4" customFormat="1" ht="168" x14ac:dyDescent="0.2">
      <c r="A3" s="39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 t="s">
        <v>7</v>
      </c>
    </row>
    <row r="4" spans="1:7" x14ac:dyDescent="0.55000000000000004">
      <c r="A4" s="5" t="s">
        <v>22</v>
      </c>
      <c r="B4" s="5">
        <f>B5+B13</f>
        <v>2098800</v>
      </c>
      <c r="C4" s="5">
        <f t="shared" ref="C4:G4" si="0">C5+C13</f>
        <v>1470000</v>
      </c>
      <c r="D4" s="5">
        <f t="shared" si="0"/>
        <v>200000</v>
      </c>
      <c r="E4" s="5">
        <f t="shared" si="0"/>
        <v>1175000</v>
      </c>
      <c r="F4" s="5">
        <f t="shared" si="0"/>
        <v>1600000</v>
      </c>
      <c r="G4" s="5">
        <f t="shared" si="0"/>
        <v>6543800</v>
      </c>
    </row>
    <row r="5" spans="1:7" x14ac:dyDescent="0.55000000000000004">
      <c r="A5" s="7" t="s">
        <v>8</v>
      </c>
      <c r="B5" s="7">
        <f>B6</f>
        <v>1846200</v>
      </c>
      <c r="C5" s="7">
        <f t="shared" ref="C5:G5" si="1">C6</f>
        <v>1470000</v>
      </c>
      <c r="D5" s="7">
        <f t="shared" si="1"/>
        <v>152500</v>
      </c>
      <c r="E5" s="7">
        <f t="shared" si="1"/>
        <v>625000</v>
      </c>
      <c r="F5" s="7">
        <f t="shared" si="1"/>
        <v>650000</v>
      </c>
      <c r="G5" s="7">
        <f t="shared" si="1"/>
        <v>4743700</v>
      </c>
    </row>
    <row r="6" spans="1:7" x14ac:dyDescent="0.55000000000000004">
      <c r="A6" s="8" t="s">
        <v>9</v>
      </c>
      <c r="B6" s="8">
        <f t="shared" ref="B6:G6" si="2">B7+B9+B11</f>
        <v>1846200</v>
      </c>
      <c r="C6" s="8">
        <f t="shared" si="2"/>
        <v>1470000</v>
      </c>
      <c r="D6" s="8">
        <f t="shared" si="2"/>
        <v>152500</v>
      </c>
      <c r="E6" s="8">
        <f t="shared" si="2"/>
        <v>625000</v>
      </c>
      <c r="F6" s="8">
        <f t="shared" si="2"/>
        <v>650000</v>
      </c>
      <c r="G6" s="8">
        <f t="shared" si="2"/>
        <v>4743700</v>
      </c>
    </row>
    <row r="7" spans="1:7" x14ac:dyDescent="0.55000000000000004">
      <c r="A7" s="9" t="s">
        <v>10</v>
      </c>
      <c r="B7" s="9">
        <f t="shared" ref="B7:G7" si="3">SUM(B8:B8)</f>
        <v>0</v>
      </c>
      <c r="C7" s="9">
        <f t="shared" si="3"/>
        <v>12900</v>
      </c>
      <c r="D7" s="9">
        <f t="shared" si="3"/>
        <v>0</v>
      </c>
      <c r="E7" s="9">
        <f t="shared" si="3"/>
        <v>0</v>
      </c>
      <c r="F7" s="9">
        <f t="shared" si="3"/>
        <v>0</v>
      </c>
      <c r="G7" s="9">
        <f t="shared" si="3"/>
        <v>12900</v>
      </c>
    </row>
    <row r="8" spans="1:7" x14ac:dyDescent="0.55000000000000004">
      <c r="A8" s="10" t="s">
        <v>11</v>
      </c>
      <c r="B8" s="10"/>
      <c r="C8" s="10">
        <v>12900</v>
      </c>
      <c r="D8" s="10"/>
      <c r="E8" s="10"/>
      <c r="F8" s="10"/>
      <c r="G8" s="10">
        <f>SUM(B8:F8)</f>
        <v>12900</v>
      </c>
    </row>
    <row r="9" spans="1:7" x14ac:dyDescent="0.55000000000000004">
      <c r="A9" s="9" t="s">
        <v>12</v>
      </c>
      <c r="B9" s="9">
        <f t="shared" ref="B9:G9" si="4">SUM(B10:B10)</f>
        <v>0</v>
      </c>
      <c r="C9" s="9">
        <f t="shared" si="4"/>
        <v>40000</v>
      </c>
      <c r="D9" s="9">
        <f t="shared" si="4"/>
        <v>0</v>
      </c>
      <c r="E9" s="9">
        <f t="shared" si="4"/>
        <v>0</v>
      </c>
      <c r="F9" s="9">
        <f t="shared" si="4"/>
        <v>0</v>
      </c>
      <c r="G9" s="9">
        <f t="shared" si="4"/>
        <v>40000</v>
      </c>
    </row>
    <row r="10" spans="1:7" x14ac:dyDescent="0.55000000000000004">
      <c r="A10" s="10" t="s">
        <v>13</v>
      </c>
      <c r="B10" s="10"/>
      <c r="C10" s="10">
        <v>40000</v>
      </c>
      <c r="D10" s="10"/>
      <c r="E10" s="10"/>
      <c r="F10" s="10"/>
      <c r="G10" s="10">
        <f t="shared" ref="G10" si="5">SUM(B10:F10)</f>
        <v>40000</v>
      </c>
    </row>
    <row r="11" spans="1:7" x14ac:dyDescent="0.55000000000000004">
      <c r="A11" s="9" t="s">
        <v>14</v>
      </c>
      <c r="B11" s="9">
        <f t="shared" ref="B11:G11" si="6">SUM(B12:B12)</f>
        <v>1846200</v>
      </c>
      <c r="C11" s="9">
        <f t="shared" si="6"/>
        <v>1417100</v>
      </c>
      <c r="D11" s="9">
        <f t="shared" si="6"/>
        <v>152500</v>
      </c>
      <c r="E11" s="9">
        <f t="shared" si="6"/>
        <v>625000</v>
      </c>
      <c r="F11" s="9">
        <f t="shared" si="6"/>
        <v>650000</v>
      </c>
      <c r="G11" s="9">
        <f t="shared" si="6"/>
        <v>4690800</v>
      </c>
    </row>
    <row r="12" spans="1:7" x14ac:dyDescent="0.55000000000000004">
      <c r="A12" s="10" t="s">
        <v>15</v>
      </c>
      <c r="B12" s="10">
        <v>1846200</v>
      </c>
      <c r="C12" s="10">
        <v>1417100</v>
      </c>
      <c r="D12" s="10">
        <v>152500</v>
      </c>
      <c r="E12" s="10">
        <v>625000</v>
      </c>
      <c r="F12" s="10">
        <v>650000</v>
      </c>
      <c r="G12" s="10">
        <f t="shared" ref="G12" si="7">SUM(B12:F12)</f>
        <v>4690800</v>
      </c>
    </row>
    <row r="13" spans="1:7" x14ac:dyDescent="0.55000000000000004">
      <c r="A13" s="7" t="s">
        <v>16</v>
      </c>
      <c r="B13" s="7">
        <f>B14</f>
        <v>252600</v>
      </c>
      <c r="C13" s="7">
        <f t="shared" ref="C13:G13" si="8">C14</f>
        <v>0</v>
      </c>
      <c r="D13" s="7">
        <f t="shared" si="8"/>
        <v>47500</v>
      </c>
      <c r="E13" s="7">
        <f t="shared" si="8"/>
        <v>550000</v>
      </c>
      <c r="F13" s="7">
        <f t="shared" si="8"/>
        <v>950000</v>
      </c>
      <c r="G13" s="7">
        <f t="shared" si="8"/>
        <v>1800100</v>
      </c>
    </row>
    <row r="14" spans="1:7" x14ac:dyDescent="0.55000000000000004">
      <c r="A14" s="8" t="s">
        <v>17</v>
      </c>
      <c r="B14" s="8">
        <f t="shared" ref="B14:G14" si="9">SUM(B15:B16)</f>
        <v>252600</v>
      </c>
      <c r="C14" s="8">
        <f t="shared" si="9"/>
        <v>0</v>
      </c>
      <c r="D14" s="8">
        <f t="shared" si="9"/>
        <v>47500</v>
      </c>
      <c r="E14" s="8">
        <f t="shared" si="9"/>
        <v>550000</v>
      </c>
      <c r="F14" s="8">
        <f t="shared" si="9"/>
        <v>950000</v>
      </c>
      <c r="G14" s="8">
        <f t="shared" si="9"/>
        <v>1800100</v>
      </c>
    </row>
    <row r="15" spans="1:7" x14ac:dyDescent="0.55000000000000004">
      <c r="A15" s="10" t="s">
        <v>19</v>
      </c>
      <c r="B15" s="10">
        <v>252600</v>
      </c>
      <c r="C15" s="10"/>
      <c r="D15" s="10"/>
      <c r="E15" s="10">
        <v>550000</v>
      </c>
      <c r="F15" s="10">
        <v>950000</v>
      </c>
      <c r="G15" s="10">
        <f>SUM(B15:F15)</f>
        <v>1752600</v>
      </c>
    </row>
    <row r="16" spans="1:7" x14ac:dyDescent="0.55000000000000004">
      <c r="A16" s="10" t="s">
        <v>18</v>
      </c>
      <c r="B16" s="10"/>
      <c r="C16" s="10"/>
      <c r="D16" s="10">
        <v>47500</v>
      </c>
      <c r="E16" s="10"/>
      <c r="F16" s="10"/>
      <c r="G16" s="10">
        <f t="shared" ref="G16" si="10">SUM(B16:F16)</f>
        <v>47500</v>
      </c>
    </row>
    <row r="19" spans="2:46" s="11" customFormat="1" x14ac:dyDescent="0.55000000000000004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</row>
  </sheetData>
  <mergeCells count="2">
    <mergeCell ref="A1:G1"/>
    <mergeCell ref="A2:G2"/>
  </mergeCells>
  <pageMargins left="0.55000000000000004" right="0.23622047244094491" top="0.74803149606299213" bottom="0.74803149606299213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J3" sqref="J3"/>
    </sheetView>
  </sheetViews>
  <sheetFormatPr defaultColWidth="9" defaultRowHeight="24" x14ac:dyDescent="0.2"/>
  <cols>
    <col min="1" max="1" width="3.875" style="52" customWidth="1"/>
    <col min="2" max="2" width="37" style="44" customWidth="1"/>
    <col min="3" max="3" width="12.375" style="63" bestFit="1" customWidth="1"/>
    <col min="4" max="4" width="20" style="44" bestFit="1" customWidth="1"/>
    <col min="5" max="6" width="12.625" style="53" bestFit="1" customWidth="1"/>
    <col min="7" max="7" width="11.125" style="53" bestFit="1" customWidth="1"/>
    <col min="8" max="9" width="12.625" style="53" bestFit="1" customWidth="1"/>
    <col min="10" max="10" width="12.25" style="53" bestFit="1" customWidth="1"/>
    <col min="11" max="16384" width="9" style="44"/>
  </cols>
  <sheetData>
    <row r="1" spans="1:10" ht="27.75" x14ac:dyDescent="0.2">
      <c r="A1" s="76" t="s">
        <v>78</v>
      </c>
      <c r="B1" s="76"/>
      <c r="C1" s="76"/>
      <c r="D1" s="76"/>
      <c r="E1" s="76"/>
      <c r="F1" s="76"/>
      <c r="G1" s="76"/>
      <c r="H1" s="76"/>
      <c r="I1" s="76"/>
    </row>
    <row r="2" spans="1:10" ht="27.75" x14ac:dyDescent="0.2">
      <c r="A2" s="77" t="s">
        <v>0</v>
      </c>
      <c r="B2" s="77"/>
      <c r="C2" s="77"/>
      <c r="D2" s="77"/>
      <c r="E2" s="77"/>
      <c r="F2" s="77"/>
      <c r="G2" s="77"/>
      <c r="H2" s="77"/>
      <c r="I2" s="77"/>
    </row>
    <row r="3" spans="1:10" s="49" customFormat="1" ht="48" x14ac:dyDescent="0.2">
      <c r="A3" s="78" t="s">
        <v>59</v>
      </c>
      <c r="B3" s="78"/>
      <c r="C3" s="45" t="s">
        <v>60</v>
      </c>
      <c r="D3" s="46" t="s">
        <v>61</v>
      </c>
      <c r="E3" s="47" t="s">
        <v>62</v>
      </c>
      <c r="F3" s="47" t="s">
        <v>63</v>
      </c>
      <c r="G3" s="47" t="s">
        <v>64</v>
      </c>
      <c r="H3" s="48" t="s">
        <v>65</v>
      </c>
      <c r="I3" s="48" t="s">
        <v>66</v>
      </c>
      <c r="J3" s="54"/>
    </row>
    <row r="4" spans="1:10" ht="96" x14ac:dyDescent="0.2">
      <c r="A4" s="55">
        <v>1</v>
      </c>
      <c r="B4" s="56" t="s">
        <v>2</v>
      </c>
      <c r="C4" s="62" t="s">
        <v>67</v>
      </c>
      <c r="D4" s="57" t="s">
        <v>0</v>
      </c>
      <c r="E4" s="58">
        <v>1259280</v>
      </c>
      <c r="F4" s="58">
        <v>629640</v>
      </c>
      <c r="G4" s="58">
        <v>209880</v>
      </c>
      <c r="H4" s="58">
        <f>SUM(E4:G4)</f>
        <v>2098800</v>
      </c>
      <c r="I4" s="58">
        <f>SUM(H4)</f>
        <v>2098800</v>
      </c>
    </row>
    <row r="5" spans="1:10" ht="48" x14ac:dyDescent="0.2">
      <c r="A5" s="55">
        <v>2</v>
      </c>
      <c r="B5" s="56" t="s">
        <v>3</v>
      </c>
      <c r="C5" s="62" t="s">
        <v>67</v>
      </c>
      <c r="D5" s="57" t="s">
        <v>0</v>
      </c>
      <c r="E5" s="58">
        <v>882000</v>
      </c>
      <c r="F5" s="58">
        <v>441000</v>
      </c>
      <c r="G5" s="58">
        <v>147000</v>
      </c>
      <c r="H5" s="58">
        <f t="shared" ref="H5:H8" si="0">SUM(E5:G5)</f>
        <v>1470000</v>
      </c>
      <c r="I5" s="58">
        <f t="shared" ref="I5:I8" si="1">SUM(H5)</f>
        <v>1470000</v>
      </c>
    </row>
    <row r="6" spans="1:10" ht="120" x14ac:dyDescent="0.2">
      <c r="A6" s="55">
        <v>3</v>
      </c>
      <c r="B6" s="56" t="s">
        <v>4</v>
      </c>
      <c r="C6" s="62" t="s">
        <v>67</v>
      </c>
      <c r="D6" s="57" t="s">
        <v>0</v>
      </c>
      <c r="E6" s="58">
        <v>120000</v>
      </c>
      <c r="F6" s="58">
        <v>60000</v>
      </c>
      <c r="G6" s="58">
        <v>20000</v>
      </c>
      <c r="H6" s="58">
        <f t="shared" si="0"/>
        <v>200000</v>
      </c>
      <c r="I6" s="58">
        <f t="shared" si="1"/>
        <v>200000</v>
      </c>
    </row>
    <row r="7" spans="1:10" ht="48" x14ac:dyDescent="0.2">
      <c r="A7" s="55">
        <v>4</v>
      </c>
      <c r="B7" s="56" t="s">
        <v>5</v>
      </c>
      <c r="C7" s="62" t="s">
        <v>67</v>
      </c>
      <c r="D7" s="57" t="s">
        <v>0</v>
      </c>
      <c r="E7" s="58">
        <v>705000</v>
      </c>
      <c r="F7" s="58">
        <v>352500</v>
      </c>
      <c r="G7" s="58">
        <v>117500</v>
      </c>
      <c r="H7" s="58">
        <f t="shared" si="0"/>
        <v>1175000</v>
      </c>
      <c r="I7" s="58">
        <f t="shared" si="1"/>
        <v>1175000</v>
      </c>
    </row>
    <row r="8" spans="1:10" ht="96" x14ac:dyDescent="0.2">
      <c r="A8" s="55">
        <v>5</v>
      </c>
      <c r="B8" s="56" t="s">
        <v>6</v>
      </c>
      <c r="C8" s="62" t="s">
        <v>67</v>
      </c>
      <c r="D8" s="57" t="s">
        <v>0</v>
      </c>
      <c r="E8" s="58">
        <v>960000</v>
      </c>
      <c r="F8" s="58">
        <v>480000</v>
      </c>
      <c r="G8" s="58">
        <v>160000</v>
      </c>
      <c r="H8" s="58">
        <f t="shared" si="0"/>
        <v>1600000</v>
      </c>
      <c r="I8" s="58">
        <f t="shared" si="1"/>
        <v>1600000</v>
      </c>
    </row>
    <row r="9" spans="1:10" s="60" customFormat="1" ht="24.75" thickBot="1" x14ac:dyDescent="0.25">
      <c r="A9" s="79" t="s">
        <v>22</v>
      </c>
      <c r="B9" s="80"/>
      <c r="C9" s="80"/>
      <c r="D9" s="81"/>
      <c r="E9" s="61">
        <f>SUM(E4:E8)</f>
        <v>3926280</v>
      </c>
      <c r="F9" s="61">
        <f t="shared" ref="F9:I9" si="2">SUM(F4:F8)</f>
        <v>1963140</v>
      </c>
      <c r="G9" s="61">
        <f t="shared" si="2"/>
        <v>654380</v>
      </c>
      <c r="H9" s="61">
        <f t="shared" si="2"/>
        <v>6543800</v>
      </c>
      <c r="I9" s="61">
        <f t="shared" si="2"/>
        <v>6543800</v>
      </c>
      <c r="J9" s="59"/>
    </row>
    <row r="10" spans="1:10" ht="24.75" thickTop="1" x14ac:dyDescent="0.2"/>
  </sheetData>
  <mergeCells count="4">
    <mergeCell ref="A1:I1"/>
    <mergeCell ref="A2:I2"/>
    <mergeCell ref="A3:B3"/>
    <mergeCell ref="A9:D9"/>
  </mergeCells>
  <phoneticPr fontId="13" type="noConversion"/>
  <pageMargins left="0.61" right="0.35433070866141736" top="0.51181102362204722" bottom="0.59055118110236227" header="0.31496062992125984" footer="0.23622047244094491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workbookViewId="0">
      <selection activeCell="N5" sqref="N5"/>
    </sheetView>
  </sheetViews>
  <sheetFormatPr defaultColWidth="9" defaultRowHeight="24" x14ac:dyDescent="0.55000000000000004"/>
  <cols>
    <col min="1" max="1" width="5.625" style="69" customWidth="1"/>
    <col min="2" max="2" width="13" style="66" bestFit="1" customWidth="1"/>
    <col min="3" max="3" width="17.75" style="66" customWidth="1"/>
    <col min="4" max="4" width="12.375" style="67" bestFit="1" customWidth="1"/>
    <col min="5" max="5" width="23.875" style="66" customWidth="1"/>
    <col min="6" max="6" width="5.875" style="69" customWidth="1"/>
    <col min="7" max="7" width="10.5" style="69" customWidth="1"/>
    <col min="8" max="8" width="10.375" style="69" customWidth="1"/>
    <col min="9" max="10" width="11.625" style="69" customWidth="1"/>
    <col min="11" max="11" width="14.25" style="50" customWidth="1"/>
    <col min="12" max="16384" width="9" style="43"/>
  </cols>
  <sheetData>
    <row r="1" spans="1:15" x14ac:dyDescent="0.55000000000000004">
      <c r="A1" s="82" t="s">
        <v>89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64"/>
      <c r="M1" s="64"/>
      <c r="N1" s="64"/>
      <c r="O1" s="64"/>
    </row>
    <row r="2" spans="1:15" x14ac:dyDescent="0.55000000000000004">
      <c r="A2" s="82" t="s">
        <v>88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64"/>
      <c r="M2" s="64"/>
      <c r="N2" s="64"/>
      <c r="O2" s="64"/>
    </row>
    <row r="3" spans="1:15" x14ac:dyDescent="0.55000000000000004">
      <c r="A3" s="83" t="s">
        <v>90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65"/>
      <c r="M3" s="65"/>
      <c r="N3" s="65"/>
      <c r="O3" s="65"/>
    </row>
    <row r="4" spans="1:15" s="51" customFormat="1" ht="48" x14ac:dyDescent="0.55000000000000004">
      <c r="A4" s="70" t="s">
        <v>73</v>
      </c>
      <c r="B4" s="70" t="s">
        <v>86</v>
      </c>
      <c r="C4" s="70" t="s">
        <v>87</v>
      </c>
      <c r="D4" s="70" t="s">
        <v>60</v>
      </c>
      <c r="E4" s="70" t="s">
        <v>74</v>
      </c>
      <c r="F4" s="70" t="s">
        <v>82</v>
      </c>
      <c r="G4" s="70" t="s">
        <v>75</v>
      </c>
      <c r="H4" s="70" t="s">
        <v>76</v>
      </c>
      <c r="I4" s="70" t="s">
        <v>69</v>
      </c>
      <c r="J4" s="70" t="s">
        <v>77</v>
      </c>
      <c r="K4" s="48" t="s">
        <v>68</v>
      </c>
    </row>
    <row r="5" spans="1:15" s="44" customFormat="1" x14ac:dyDescent="0.2">
      <c r="A5" s="72">
        <v>1</v>
      </c>
      <c r="B5" s="71" t="s">
        <v>80</v>
      </c>
      <c r="C5" s="71" t="s">
        <v>81</v>
      </c>
      <c r="D5" s="71" t="s">
        <v>80</v>
      </c>
      <c r="E5" s="71" t="s">
        <v>81</v>
      </c>
      <c r="F5" s="72" t="s">
        <v>83</v>
      </c>
      <c r="G5" s="72" t="s">
        <v>72</v>
      </c>
      <c r="H5" s="72" t="s">
        <v>84</v>
      </c>
      <c r="I5" s="72" t="s">
        <v>71</v>
      </c>
      <c r="J5" s="72" t="s">
        <v>70</v>
      </c>
      <c r="K5" s="58">
        <v>1963140</v>
      </c>
    </row>
    <row r="6" spans="1:15" s="44" customFormat="1" x14ac:dyDescent="0.2">
      <c r="A6" s="72">
        <v>2</v>
      </c>
      <c r="B6" s="71" t="s">
        <v>80</v>
      </c>
      <c r="C6" s="71" t="s">
        <v>81</v>
      </c>
      <c r="D6" s="71" t="s">
        <v>67</v>
      </c>
      <c r="E6" s="73" t="s">
        <v>0</v>
      </c>
      <c r="F6" s="72" t="s">
        <v>85</v>
      </c>
      <c r="G6" s="72" t="s">
        <v>72</v>
      </c>
      <c r="H6" s="72" t="s">
        <v>84</v>
      </c>
      <c r="I6" s="72" t="s">
        <v>71</v>
      </c>
      <c r="J6" s="72" t="s">
        <v>70</v>
      </c>
      <c r="K6" s="58">
        <v>1963140</v>
      </c>
    </row>
    <row r="12" spans="1:15" x14ac:dyDescent="0.55000000000000004">
      <c r="D12" s="66"/>
      <c r="E12" s="50"/>
      <c r="F12" s="68"/>
    </row>
  </sheetData>
  <mergeCells count="3">
    <mergeCell ref="A1:K1"/>
    <mergeCell ref="A2:K2"/>
    <mergeCell ref="A3:K3"/>
  </mergeCells>
  <pageMargins left="0.74803149606299213" right="0.55118110236220474" top="0.74803149606299213" bottom="0.74803149606299213" header="0.31496062992125984" footer="0.31496062992125984"/>
  <pageSetup paperSize="9" scale="90" orientation="landscape" r:id="rId1"/>
  <headerFooter>
    <oddFooter>&amp;R&amp;"TH SarabunPSK,ธรรมดา"&amp;14กองคลัง กลุ่มเงินทุนหมุนเวียนและเงินนอกงบประมาณ โทร. 02-653-4444 ต่อ 1667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workbookViewId="0"/>
  </sheetViews>
  <sheetFormatPr defaultRowHeight="14.25" x14ac:dyDescent="0.2"/>
  <cols>
    <col min="1" max="1" width="32" customWidth="1"/>
    <col min="2" max="2" width="14.125" style="38" bestFit="1" customWidth="1"/>
    <col min="3" max="3" width="7.875" style="38" bestFit="1" customWidth="1"/>
    <col min="4" max="4" width="7.375" style="38" bestFit="1" customWidth="1"/>
    <col min="5" max="5" width="7.125" style="38" bestFit="1" customWidth="1"/>
    <col min="6" max="6" width="11.75" style="38" bestFit="1" customWidth="1"/>
    <col min="7" max="7" width="7.25" style="38" bestFit="1" customWidth="1"/>
    <col min="8" max="9" width="12.375" style="38" bestFit="1" customWidth="1"/>
    <col min="10" max="10" width="14.125" style="38" bestFit="1" customWidth="1"/>
    <col min="11" max="11" width="8.375" style="38" bestFit="1" customWidth="1"/>
    <col min="12" max="12" width="8" style="38" bestFit="1" customWidth="1"/>
    <col min="13" max="14" width="12.375" style="38" bestFit="1" customWidth="1"/>
    <col min="15" max="16" width="7.875" style="38" bestFit="1" customWidth="1"/>
    <col min="17" max="18" width="12.375" style="38" bestFit="1" customWidth="1"/>
    <col min="19" max="19" width="9.125" bestFit="1" customWidth="1"/>
    <col min="20" max="20" width="10.875" bestFit="1" customWidth="1"/>
    <col min="21" max="21" width="9.125" bestFit="1" customWidth="1"/>
    <col min="22" max="22" width="10.875" bestFit="1" customWidth="1"/>
    <col min="257" max="257" width="29.625" customWidth="1"/>
    <col min="258" max="258" width="12.375" bestFit="1" customWidth="1"/>
    <col min="259" max="259" width="6.875" bestFit="1" customWidth="1"/>
    <col min="260" max="260" width="6.375" bestFit="1" customWidth="1"/>
    <col min="261" max="261" width="10.875" bestFit="1" customWidth="1"/>
    <col min="262" max="262" width="12.75" customWidth="1"/>
    <col min="263" max="263" width="6.375" bestFit="1" customWidth="1"/>
    <col min="264" max="265" width="10.875" bestFit="1" customWidth="1"/>
    <col min="266" max="266" width="12.75" customWidth="1"/>
    <col min="267" max="267" width="7.375" bestFit="1" customWidth="1"/>
    <col min="268" max="268" width="7" bestFit="1" customWidth="1"/>
    <col min="269" max="269" width="10.875" bestFit="1" customWidth="1"/>
    <col min="270" max="270" width="12.75" customWidth="1"/>
    <col min="271" max="272" width="6.875" bestFit="1" customWidth="1"/>
    <col min="273" max="273" width="10.875" bestFit="1" customWidth="1"/>
    <col min="274" max="274" width="12.75" customWidth="1"/>
    <col min="275" max="275" width="9.125" bestFit="1" customWidth="1"/>
    <col min="276" max="276" width="10.875" bestFit="1" customWidth="1"/>
    <col min="277" max="277" width="9.125" bestFit="1" customWidth="1"/>
    <col min="278" max="278" width="10.875" bestFit="1" customWidth="1"/>
    <col min="513" max="513" width="29.625" customWidth="1"/>
    <col min="514" max="514" width="12.375" bestFit="1" customWidth="1"/>
    <col min="515" max="515" width="6.875" bestFit="1" customWidth="1"/>
    <col min="516" max="516" width="6.375" bestFit="1" customWidth="1"/>
    <col min="517" max="517" width="10.875" bestFit="1" customWidth="1"/>
    <col min="518" max="518" width="12.75" customWidth="1"/>
    <col min="519" max="519" width="6.375" bestFit="1" customWidth="1"/>
    <col min="520" max="521" width="10.875" bestFit="1" customWidth="1"/>
    <col min="522" max="522" width="12.75" customWidth="1"/>
    <col min="523" max="523" width="7.375" bestFit="1" customWidth="1"/>
    <col min="524" max="524" width="7" bestFit="1" customWidth="1"/>
    <col min="525" max="525" width="10.875" bestFit="1" customWidth="1"/>
    <col min="526" max="526" width="12.75" customWidth="1"/>
    <col min="527" max="528" width="6.875" bestFit="1" customWidth="1"/>
    <col min="529" max="529" width="10.875" bestFit="1" customWidth="1"/>
    <col min="530" max="530" width="12.75" customWidth="1"/>
    <col min="531" max="531" width="9.125" bestFit="1" customWidth="1"/>
    <col min="532" max="532" width="10.875" bestFit="1" customWidth="1"/>
    <col min="533" max="533" width="9.125" bestFit="1" customWidth="1"/>
    <col min="534" max="534" width="10.875" bestFit="1" customWidth="1"/>
    <col min="769" max="769" width="29.625" customWidth="1"/>
    <col min="770" max="770" width="12.375" bestFit="1" customWidth="1"/>
    <col min="771" max="771" width="6.875" bestFit="1" customWidth="1"/>
    <col min="772" max="772" width="6.375" bestFit="1" customWidth="1"/>
    <col min="773" max="773" width="10.875" bestFit="1" customWidth="1"/>
    <col min="774" max="774" width="12.75" customWidth="1"/>
    <col min="775" max="775" width="6.375" bestFit="1" customWidth="1"/>
    <col min="776" max="777" width="10.875" bestFit="1" customWidth="1"/>
    <col min="778" max="778" width="12.75" customWidth="1"/>
    <col min="779" max="779" width="7.375" bestFit="1" customWidth="1"/>
    <col min="780" max="780" width="7" bestFit="1" customWidth="1"/>
    <col min="781" max="781" width="10.875" bestFit="1" customWidth="1"/>
    <col min="782" max="782" width="12.75" customWidth="1"/>
    <col min="783" max="784" width="6.875" bestFit="1" customWidth="1"/>
    <col min="785" max="785" width="10.875" bestFit="1" customWidth="1"/>
    <col min="786" max="786" width="12.75" customWidth="1"/>
    <col min="787" max="787" width="9.125" bestFit="1" customWidth="1"/>
    <col min="788" max="788" width="10.875" bestFit="1" customWidth="1"/>
    <col min="789" max="789" width="9.125" bestFit="1" customWidth="1"/>
    <col min="790" max="790" width="10.875" bestFit="1" customWidth="1"/>
    <col min="1025" max="1025" width="29.625" customWidth="1"/>
    <col min="1026" max="1026" width="12.375" bestFit="1" customWidth="1"/>
    <col min="1027" max="1027" width="6.875" bestFit="1" customWidth="1"/>
    <col min="1028" max="1028" width="6.375" bestFit="1" customWidth="1"/>
    <col min="1029" max="1029" width="10.875" bestFit="1" customWidth="1"/>
    <col min="1030" max="1030" width="12.75" customWidth="1"/>
    <col min="1031" max="1031" width="6.375" bestFit="1" customWidth="1"/>
    <col min="1032" max="1033" width="10.875" bestFit="1" customWidth="1"/>
    <col min="1034" max="1034" width="12.75" customWidth="1"/>
    <col min="1035" max="1035" width="7.375" bestFit="1" customWidth="1"/>
    <col min="1036" max="1036" width="7" bestFit="1" customWidth="1"/>
    <col min="1037" max="1037" width="10.875" bestFit="1" customWidth="1"/>
    <col min="1038" max="1038" width="12.75" customWidth="1"/>
    <col min="1039" max="1040" width="6.875" bestFit="1" customWidth="1"/>
    <col min="1041" max="1041" width="10.875" bestFit="1" customWidth="1"/>
    <col min="1042" max="1042" width="12.75" customWidth="1"/>
    <col min="1043" max="1043" width="9.125" bestFit="1" customWidth="1"/>
    <col min="1044" max="1044" width="10.875" bestFit="1" customWidth="1"/>
    <col min="1045" max="1045" width="9.125" bestFit="1" customWidth="1"/>
    <col min="1046" max="1046" width="10.875" bestFit="1" customWidth="1"/>
    <col min="1281" max="1281" width="29.625" customWidth="1"/>
    <col min="1282" max="1282" width="12.375" bestFit="1" customWidth="1"/>
    <col min="1283" max="1283" width="6.875" bestFit="1" customWidth="1"/>
    <col min="1284" max="1284" width="6.375" bestFit="1" customWidth="1"/>
    <col min="1285" max="1285" width="10.875" bestFit="1" customWidth="1"/>
    <col min="1286" max="1286" width="12.75" customWidth="1"/>
    <col min="1287" max="1287" width="6.375" bestFit="1" customWidth="1"/>
    <col min="1288" max="1289" width="10.875" bestFit="1" customWidth="1"/>
    <col min="1290" max="1290" width="12.75" customWidth="1"/>
    <col min="1291" max="1291" width="7.375" bestFit="1" customWidth="1"/>
    <col min="1292" max="1292" width="7" bestFit="1" customWidth="1"/>
    <col min="1293" max="1293" width="10.875" bestFit="1" customWidth="1"/>
    <col min="1294" max="1294" width="12.75" customWidth="1"/>
    <col min="1295" max="1296" width="6.875" bestFit="1" customWidth="1"/>
    <col min="1297" max="1297" width="10.875" bestFit="1" customWidth="1"/>
    <col min="1298" max="1298" width="12.75" customWidth="1"/>
    <col min="1299" max="1299" width="9.125" bestFit="1" customWidth="1"/>
    <col min="1300" max="1300" width="10.875" bestFit="1" customWidth="1"/>
    <col min="1301" max="1301" width="9.125" bestFit="1" customWidth="1"/>
    <col min="1302" max="1302" width="10.875" bestFit="1" customWidth="1"/>
    <col min="1537" max="1537" width="29.625" customWidth="1"/>
    <col min="1538" max="1538" width="12.375" bestFit="1" customWidth="1"/>
    <col min="1539" max="1539" width="6.875" bestFit="1" customWidth="1"/>
    <col min="1540" max="1540" width="6.375" bestFit="1" customWidth="1"/>
    <col min="1541" max="1541" width="10.875" bestFit="1" customWidth="1"/>
    <col min="1542" max="1542" width="12.75" customWidth="1"/>
    <col min="1543" max="1543" width="6.375" bestFit="1" customWidth="1"/>
    <col min="1544" max="1545" width="10.875" bestFit="1" customWidth="1"/>
    <col min="1546" max="1546" width="12.75" customWidth="1"/>
    <col min="1547" max="1547" width="7.375" bestFit="1" customWidth="1"/>
    <col min="1548" max="1548" width="7" bestFit="1" customWidth="1"/>
    <col min="1549" max="1549" width="10.875" bestFit="1" customWidth="1"/>
    <col min="1550" max="1550" width="12.75" customWidth="1"/>
    <col min="1551" max="1552" width="6.875" bestFit="1" customWidth="1"/>
    <col min="1553" max="1553" width="10.875" bestFit="1" customWidth="1"/>
    <col min="1554" max="1554" width="12.75" customWidth="1"/>
    <col min="1555" max="1555" width="9.125" bestFit="1" customWidth="1"/>
    <col min="1556" max="1556" width="10.875" bestFit="1" customWidth="1"/>
    <col min="1557" max="1557" width="9.125" bestFit="1" customWidth="1"/>
    <col min="1558" max="1558" width="10.875" bestFit="1" customWidth="1"/>
    <col min="1793" max="1793" width="29.625" customWidth="1"/>
    <col min="1794" max="1794" width="12.375" bestFit="1" customWidth="1"/>
    <col min="1795" max="1795" width="6.875" bestFit="1" customWidth="1"/>
    <col min="1796" max="1796" width="6.375" bestFit="1" customWidth="1"/>
    <col min="1797" max="1797" width="10.875" bestFit="1" customWidth="1"/>
    <col min="1798" max="1798" width="12.75" customWidth="1"/>
    <col min="1799" max="1799" width="6.375" bestFit="1" customWidth="1"/>
    <col min="1800" max="1801" width="10.875" bestFit="1" customWidth="1"/>
    <col min="1802" max="1802" width="12.75" customWidth="1"/>
    <col min="1803" max="1803" width="7.375" bestFit="1" customWidth="1"/>
    <col min="1804" max="1804" width="7" bestFit="1" customWidth="1"/>
    <col min="1805" max="1805" width="10.875" bestFit="1" customWidth="1"/>
    <col min="1806" max="1806" width="12.75" customWidth="1"/>
    <col min="1807" max="1808" width="6.875" bestFit="1" customWidth="1"/>
    <col min="1809" max="1809" width="10.875" bestFit="1" customWidth="1"/>
    <col min="1810" max="1810" width="12.75" customWidth="1"/>
    <col min="1811" max="1811" width="9.125" bestFit="1" customWidth="1"/>
    <col min="1812" max="1812" width="10.875" bestFit="1" customWidth="1"/>
    <col min="1813" max="1813" width="9.125" bestFit="1" customWidth="1"/>
    <col min="1814" max="1814" width="10.875" bestFit="1" customWidth="1"/>
    <col min="2049" max="2049" width="29.625" customWidth="1"/>
    <col min="2050" max="2050" width="12.375" bestFit="1" customWidth="1"/>
    <col min="2051" max="2051" width="6.875" bestFit="1" customWidth="1"/>
    <col min="2052" max="2052" width="6.375" bestFit="1" customWidth="1"/>
    <col min="2053" max="2053" width="10.875" bestFit="1" customWidth="1"/>
    <col min="2054" max="2054" width="12.75" customWidth="1"/>
    <col min="2055" max="2055" width="6.375" bestFit="1" customWidth="1"/>
    <col min="2056" max="2057" width="10.875" bestFit="1" customWidth="1"/>
    <col min="2058" max="2058" width="12.75" customWidth="1"/>
    <col min="2059" max="2059" width="7.375" bestFit="1" customWidth="1"/>
    <col min="2060" max="2060" width="7" bestFit="1" customWidth="1"/>
    <col min="2061" max="2061" width="10.875" bestFit="1" customWidth="1"/>
    <col min="2062" max="2062" width="12.75" customWidth="1"/>
    <col min="2063" max="2064" width="6.875" bestFit="1" customWidth="1"/>
    <col min="2065" max="2065" width="10.875" bestFit="1" customWidth="1"/>
    <col min="2066" max="2066" width="12.75" customWidth="1"/>
    <col min="2067" max="2067" width="9.125" bestFit="1" customWidth="1"/>
    <col min="2068" max="2068" width="10.875" bestFit="1" customWidth="1"/>
    <col min="2069" max="2069" width="9.125" bestFit="1" customWidth="1"/>
    <col min="2070" max="2070" width="10.875" bestFit="1" customWidth="1"/>
    <col min="2305" max="2305" width="29.625" customWidth="1"/>
    <col min="2306" max="2306" width="12.375" bestFit="1" customWidth="1"/>
    <col min="2307" max="2307" width="6.875" bestFit="1" customWidth="1"/>
    <col min="2308" max="2308" width="6.375" bestFit="1" customWidth="1"/>
    <col min="2309" max="2309" width="10.875" bestFit="1" customWidth="1"/>
    <col min="2310" max="2310" width="12.75" customWidth="1"/>
    <col min="2311" max="2311" width="6.375" bestFit="1" customWidth="1"/>
    <col min="2312" max="2313" width="10.875" bestFit="1" customWidth="1"/>
    <col min="2314" max="2314" width="12.75" customWidth="1"/>
    <col min="2315" max="2315" width="7.375" bestFit="1" customWidth="1"/>
    <col min="2316" max="2316" width="7" bestFit="1" customWidth="1"/>
    <col min="2317" max="2317" width="10.875" bestFit="1" customWidth="1"/>
    <col min="2318" max="2318" width="12.75" customWidth="1"/>
    <col min="2319" max="2320" width="6.875" bestFit="1" customWidth="1"/>
    <col min="2321" max="2321" width="10.875" bestFit="1" customWidth="1"/>
    <col min="2322" max="2322" width="12.75" customWidth="1"/>
    <col min="2323" max="2323" width="9.125" bestFit="1" customWidth="1"/>
    <col min="2324" max="2324" width="10.875" bestFit="1" customWidth="1"/>
    <col min="2325" max="2325" width="9.125" bestFit="1" customWidth="1"/>
    <col min="2326" max="2326" width="10.875" bestFit="1" customWidth="1"/>
    <col min="2561" max="2561" width="29.625" customWidth="1"/>
    <col min="2562" max="2562" width="12.375" bestFit="1" customWidth="1"/>
    <col min="2563" max="2563" width="6.875" bestFit="1" customWidth="1"/>
    <col min="2564" max="2564" width="6.375" bestFit="1" customWidth="1"/>
    <col min="2565" max="2565" width="10.875" bestFit="1" customWidth="1"/>
    <col min="2566" max="2566" width="12.75" customWidth="1"/>
    <col min="2567" max="2567" width="6.375" bestFit="1" customWidth="1"/>
    <col min="2568" max="2569" width="10.875" bestFit="1" customWidth="1"/>
    <col min="2570" max="2570" width="12.75" customWidth="1"/>
    <col min="2571" max="2571" width="7.375" bestFit="1" customWidth="1"/>
    <col min="2572" max="2572" width="7" bestFit="1" customWidth="1"/>
    <col min="2573" max="2573" width="10.875" bestFit="1" customWidth="1"/>
    <col min="2574" max="2574" width="12.75" customWidth="1"/>
    <col min="2575" max="2576" width="6.875" bestFit="1" customWidth="1"/>
    <col min="2577" max="2577" width="10.875" bestFit="1" customWidth="1"/>
    <col min="2578" max="2578" width="12.75" customWidth="1"/>
    <col min="2579" max="2579" width="9.125" bestFit="1" customWidth="1"/>
    <col min="2580" max="2580" width="10.875" bestFit="1" customWidth="1"/>
    <col min="2581" max="2581" width="9.125" bestFit="1" customWidth="1"/>
    <col min="2582" max="2582" width="10.875" bestFit="1" customWidth="1"/>
    <col min="2817" max="2817" width="29.625" customWidth="1"/>
    <col min="2818" max="2818" width="12.375" bestFit="1" customWidth="1"/>
    <col min="2819" max="2819" width="6.875" bestFit="1" customWidth="1"/>
    <col min="2820" max="2820" width="6.375" bestFit="1" customWidth="1"/>
    <col min="2821" max="2821" width="10.875" bestFit="1" customWidth="1"/>
    <col min="2822" max="2822" width="12.75" customWidth="1"/>
    <col min="2823" max="2823" width="6.375" bestFit="1" customWidth="1"/>
    <col min="2824" max="2825" width="10.875" bestFit="1" customWidth="1"/>
    <col min="2826" max="2826" width="12.75" customWidth="1"/>
    <col min="2827" max="2827" width="7.375" bestFit="1" customWidth="1"/>
    <col min="2828" max="2828" width="7" bestFit="1" customWidth="1"/>
    <col min="2829" max="2829" width="10.875" bestFit="1" customWidth="1"/>
    <col min="2830" max="2830" width="12.75" customWidth="1"/>
    <col min="2831" max="2832" width="6.875" bestFit="1" customWidth="1"/>
    <col min="2833" max="2833" width="10.875" bestFit="1" customWidth="1"/>
    <col min="2834" max="2834" width="12.75" customWidth="1"/>
    <col min="2835" max="2835" width="9.125" bestFit="1" customWidth="1"/>
    <col min="2836" max="2836" width="10.875" bestFit="1" customWidth="1"/>
    <col min="2837" max="2837" width="9.125" bestFit="1" customWidth="1"/>
    <col min="2838" max="2838" width="10.875" bestFit="1" customWidth="1"/>
    <col min="3073" max="3073" width="29.625" customWidth="1"/>
    <col min="3074" max="3074" width="12.375" bestFit="1" customWidth="1"/>
    <col min="3075" max="3075" width="6.875" bestFit="1" customWidth="1"/>
    <col min="3076" max="3076" width="6.375" bestFit="1" customWidth="1"/>
    <col min="3077" max="3077" width="10.875" bestFit="1" customWidth="1"/>
    <col min="3078" max="3078" width="12.75" customWidth="1"/>
    <col min="3079" max="3079" width="6.375" bestFit="1" customWidth="1"/>
    <col min="3080" max="3081" width="10.875" bestFit="1" customWidth="1"/>
    <col min="3082" max="3082" width="12.75" customWidth="1"/>
    <col min="3083" max="3083" width="7.375" bestFit="1" customWidth="1"/>
    <col min="3084" max="3084" width="7" bestFit="1" customWidth="1"/>
    <col min="3085" max="3085" width="10.875" bestFit="1" customWidth="1"/>
    <col min="3086" max="3086" width="12.75" customWidth="1"/>
    <col min="3087" max="3088" width="6.875" bestFit="1" customWidth="1"/>
    <col min="3089" max="3089" width="10.875" bestFit="1" customWidth="1"/>
    <col min="3090" max="3090" width="12.75" customWidth="1"/>
    <col min="3091" max="3091" width="9.125" bestFit="1" customWidth="1"/>
    <col min="3092" max="3092" width="10.875" bestFit="1" customWidth="1"/>
    <col min="3093" max="3093" width="9.125" bestFit="1" customWidth="1"/>
    <col min="3094" max="3094" width="10.875" bestFit="1" customWidth="1"/>
    <col min="3329" max="3329" width="29.625" customWidth="1"/>
    <col min="3330" max="3330" width="12.375" bestFit="1" customWidth="1"/>
    <col min="3331" max="3331" width="6.875" bestFit="1" customWidth="1"/>
    <col min="3332" max="3332" width="6.375" bestFit="1" customWidth="1"/>
    <col min="3333" max="3333" width="10.875" bestFit="1" customWidth="1"/>
    <col min="3334" max="3334" width="12.75" customWidth="1"/>
    <col min="3335" max="3335" width="6.375" bestFit="1" customWidth="1"/>
    <col min="3336" max="3337" width="10.875" bestFit="1" customWidth="1"/>
    <col min="3338" max="3338" width="12.75" customWidth="1"/>
    <col min="3339" max="3339" width="7.375" bestFit="1" customWidth="1"/>
    <col min="3340" max="3340" width="7" bestFit="1" customWidth="1"/>
    <col min="3341" max="3341" width="10.875" bestFit="1" customWidth="1"/>
    <col min="3342" max="3342" width="12.75" customWidth="1"/>
    <col min="3343" max="3344" width="6.875" bestFit="1" customWidth="1"/>
    <col min="3345" max="3345" width="10.875" bestFit="1" customWidth="1"/>
    <col min="3346" max="3346" width="12.75" customWidth="1"/>
    <col min="3347" max="3347" width="9.125" bestFit="1" customWidth="1"/>
    <col min="3348" max="3348" width="10.875" bestFit="1" customWidth="1"/>
    <col min="3349" max="3349" width="9.125" bestFit="1" customWidth="1"/>
    <col min="3350" max="3350" width="10.875" bestFit="1" customWidth="1"/>
    <col min="3585" max="3585" width="29.625" customWidth="1"/>
    <col min="3586" max="3586" width="12.375" bestFit="1" customWidth="1"/>
    <col min="3587" max="3587" width="6.875" bestFit="1" customWidth="1"/>
    <col min="3588" max="3588" width="6.375" bestFit="1" customWidth="1"/>
    <col min="3589" max="3589" width="10.875" bestFit="1" customWidth="1"/>
    <col min="3590" max="3590" width="12.75" customWidth="1"/>
    <col min="3591" max="3591" width="6.375" bestFit="1" customWidth="1"/>
    <col min="3592" max="3593" width="10.875" bestFit="1" customWidth="1"/>
    <col min="3594" max="3594" width="12.75" customWidth="1"/>
    <col min="3595" max="3595" width="7.375" bestFit="1" customWidth="1"/>
    <col min="3596" max="3596" width="7" bestFit="1" customWidth="1"/>
    <col min="3597" max="3597" width="10.875" bestFit="1" customWidth="1"/>
    <col min="3598" max="3598" width="12.75" customWidth="1"/>
    <col min="3599" max="3600" width="6.875" bestFit="1" customWidth="1"/>
    <col min="3601" max="3601" width="10.875" bestFit="1" customWidth="1"/>
    <col min="3602" max="3602" width="12.75" customWidth="1"/>
    <col min="3603" max="3603" width="9.125" bestFit="1" customWidth="1"/>
    <col min="3604" max="3604" width="10.875" bestFit="1" customWidth="1"/>
    <col min="3605" max="3605" width="9.125" bestFit="1" customWidth="1"/>
    <col min="3606" max="3606" width="10.875" bestFit="1" customWidth="1"/>
    <col min="3841" max="3841" width="29.625" customWidth="1"/>
    <col min="3842" max="3842" width="12.375" bestFit="1" customWidth="1"/>
    <col min="3843" max="3843" width="6.875" bestFit="1" customWidth="1"/>
    <col min="3844" max="3844" width="6.375" bestFit="1" customWidth="1"/>
    <col min="3845" max="3845" width="10.875" bestFit="1" customWidth="1"/>
    <col min="3846" max="3846" width="12.75" customWidth="1"/>
    <col min="3847" max="3847" width="6.375" bestFit="1" customWidth="1"/>
    <col min="3848" max="3849" width="10.875" bestFit="1" customWidth="1"/>
    <col min="3850" max="3850" width="12.75" customWidth="1"/>
    <col min="3851" max="3851" width="7.375" bestFit="1" customWidth="1"/>
    <col min="3852" max="3852" width="7" bestFit="1" customWidth="1"/>
    <col min="3853" max="3853" width="10.875" bestFit="1" customWidth="1"/>
    <col min="3854" max="3854" width="12.75" customWidth="1"/>
    <col min="3855" max="3856" width="6.875" bestFit="1" customWidth="1"/>
    <col min="3857" max="3857" width="10.875" bestFit="1" customWidth="1"/>
    <col min="3858" max="3858" width="12.75" customWidth="1"/>
    <col min="3859" max="3859" width="9.125" bestFit="1" customWidth="1"/>
    <col min="3860" max="3860" width="10.875" bestFit="1" customWidth="1"/>
    <col min="3861" max="3861" width="9.125" bestFit="1" customWidth="1"/>
    <col min="3862" max="3862" width="10.875" bestFit="1" customWidth="1"/>
    <col min="4097" max="4097" width="29.625" customWidth="1"/>
    <col min="4098" max="4098" width="12.375" bestFit="1" customWidth="1"/>
    <col min="4099" max="4099" width="6.875" bestFit="1" customWidth="1"/>
    <col min="4100" max="4100" width="6.375" bestFit="1" customWidth="1"/>
    <col min="4101" max="4101" width="10.875" bestFit="1" customWidth="1"/>
    <col min="4102" max="4102" width="12.75" customWidth="1"/>
    <col min="4103" max="4103" width="6.375" bestFit="1" customWidth="1"/>
    <col min="4104" max="4105" width="10.875" bestFit="1" customWidth="1"/>
    <col min="4106" max="4106" width="12.75" customWidth="1"/>
    <col min="4107" max="4107" width="7.375" bestFit="1" customWidth="1"/>
    <col min="4108" max="4108" width="7" bestFit="1" customWidth="1"/>
    <col min="4109" max="4109" width="10.875" bestFit="1" customWidth="1"/>
    <col min="4110" max="4110" width="12.75" customWidth="1"/>
    <col min="4111" max="4112" width="6.875" bestFit="1" customWidth="1"/>
    <col min="4113" max="4113" width="10.875" bestFit="1" customWidth="1"/>
    <col min="4114" max="4114" width="12.75" customWidth="1"/>
    <col min="4115" max="4115" width="9.125" bestFit="1" customWidth="1"/>
    <col min="4116" max="4116" width="10.875" bestFit="1" customWidth="1"/>
    <col min="4117" max="4117" width="9.125" bestFit="1" customWidth="1"/>
    <col min="4118" max="4118" width="10.875" bestFit="1" customWidth="1"/>
    <col min="4353" max="4353" width="29.625" customWidth="1"/>
    <col min="4354" max="4354" width="12.375" bestFit="1" customWidth="1"/>
    <col min="4355" max="4355" width="6.875" bestFit="1" customWidth="1"/>
    <col min="4356" max="4356" width="6.375" bestFit="1" customWidth="1"/>
    <col min="4357" max="4357" width="10.875" bestFit="1" customWidth="1"/>
    <col min="4358" max="4358" width="12.75" customWidth="1"/>
    <col min="4359" max="4359" width="6.375" bestFit="1" customWidth="1"/>
    <col min="4360" max="4361" width="10.875" bestFit="1" customWidth="1"/>
    <col min="4362" max="4362" width="12.75" customWidth="1"/>
    <col min="4363" max="4363" width="7.375" bestFit="1" customWidth="1"/>
    <col min="4364" max="4364" width="7" bestFit="1" customWidth="1"/>
    <col min="4365" max="4365" width="10.875" bestFit="1" customWidth="1"/>
    <col min="4366" max="4366" width="12.75" customWidth="1"/>
    <col min="4367" max="4368" width="6.875" bestFit="1" customWidth="1"/>
    <col min="4369" max="4369" width="10.875" bestFit="1" customWidth="1"/>
    <col min="4370" max="4370" width="12.75" customWidth="1"/>
    <col min="4371" max="4371" width="9.125" bestFit="1" customWidth="1"/>
    <col min="4372" max="4372" width="10.875" bestFit="1" customWidth="1"/>
    <col min="4373" max="4373" width="9.125" bestFit="1" customWidth="1"/>
    <col min="4374" max="4374" width="10.875" bestFit="1" customWidth="1"/>
    <col min="4609" max="4609" width="29.625" customWidth="1"/>
    <col min="4610" max="4610" width="12.375" bestFit="1" customWidth="1"/>
    <col min="4611" max="4611" width="6.875" bestFit="1" customWidth="1"/>
    <col min="4612" max="4612" width="6.375" bestFit="1" customWidth="1"/>
    <col min="4613" max="4613" width="10.875" bestFit="1" customWidth="1"/>
    <col min="4614" max="4614" width="12.75" customWidth="1"/>
    <col min="4615" max="4615" width="6.375" bestFit="1" customWidth="1"/>
    <col min="4616" max="4617" width="10.875" bestFit="1" customWidth="1"/>
    <col min="4618" max="4618" width="12.75" customWidth="1"/>
    <col min="4619" max="4619" width="7.375" bestFit="1" customWidth="1"/>
    <col min="4620" max="4620" width="7" bestFit="1" customWidth="1"/>
    <col min="4621" max="4621" width="10.875" bestFit="1" customWidth="1"/>
    <col min="4622" max="4622" width="12.75" customWidth="1"/>
    <col min="4623" max="4624" width="6.875" bestFit="1" customWidth="1"/>
    <col min="4625" max="4625" width="10.875" bestFit="1" customWidth="1"/>
    <col min="4626" max="4626" width="12.75" customWidth="1"/>
    <col min="4627" max="4627" width="9.125" bestFit="1" customWidth="1"/>
    <col min="4628" max="4628" width="10.875" bestFit="1" customWidth="1"/>
    <col min="4629" max="4629" width="9.125" bestFit="1" customWidth="1"/>
    <col min="4630" max="4630" width="10.875" bestFit="1" customWidth="1"/>
    <col min="4865" max="4865" width="29.625" customWidth="1"/>
    <col min="4866" max="4866" width="12.375" bestFit="1" customWidth="1"/>
    <col min="4867" max="4867" width="6.875" bestFit="1" customWidth="1"/>
    <col min="4868" max="4868" width="6.375" bestFit="1" customWidth="1"/>
    <col min="4869" max="4869" width="10.875" bestFit="1" customWidth="1"/>
    <col min="4870" max="4870" width="12.75" customWidth="1"/>
    <col min="4871" max="4871" width="6.375" bestFit="1" customWidth="1"/>
    <col min="4872" max="4873" width="10.875" bestFit="1" customWidth="1"/>
    <col min="4874" max="4874" width="12.75" customWidth="1"/>
    <col min="4875" max="4875" width="7.375" bestFit="1" customWidth="1"/>
    <col min="4876" max="4876" width="7" bestFit="1" customWidth="1"/>
    <col min="4877" max="4877" width="10.875" bestFit="1" customWidth="1"/>
    <col min="4878" max="4878" width="12.75" customWidth="1"/>
    <col min="4879" max="4880" width="6.875" bestFit="1" customWidth="1"/>
    <col min="4881" max="4881" width="10.875" bestFit="1" customWidth="1"/>
    <col min="4882" max="4882" width="12.75" customWidth="1"/>
    <col min="4883" max="4883" width="9.125" bestFit="1" customWidth="1"/>
    <col min="4884" max="4884" width="10.875" bestFit="1" customWidth="1"/>
    <col min="4885" max="4885" width="9.125" bestFit="1" customWidth="1"/>
    <col min="4886" max="4886" width="10.875" bestFit="1" customWidth="1"/>
    <col min="5121" max="5121" width="29.625" customWidth="1"/>
    <col min="5122" max="5122" width="12.375" bestFit="1" customWidth="1"/>
    <col min="5123" max="5123" width="6.875" bestFit="1" customWidth="1"/>
    <col min="5124" max="5124" width="6.375" bestFit="1" customWidth="1"/>
    <col min="5125" max="5125" width="10.875" bestFit="1" customWidth="1"/>
    <col min="5126" max="5126" width="12.75" customWidth="1"/>
    <col min="5127" max="5127" width="6.375" bestFit="1" customWidth="1"/>
    <col min="5128" max="5129" width="10.875" bestFit="1" customWidth="1"/>
    <col min="5130" max="5130" width="12.75" customWidth="1"/>
    <col min="5131" max="5131" width="7.375" bestFit="1" customWidth="1"/>
    <col min="5132" max="5132" width="7" bestFit="1" customWidth="1"/>
    <col min="5133" max="5133" width="10.875" bestFit="1" customWidth="1"/>
    <col min="5134" max="5134" width="12.75" customWidth="1"/>
    <col min="5135" max="5136" width="6.875" bestFit="1" customWidth="1"/>
    <col min="5137" max="5137" width="10.875" bestFit="1" customWidth="1"/>
    <col min="5138" max="5138" width="12.75" customWidth="1"/>
    <col min="5139" max="5139" width="9.125" bestFit="1" customWidth="1"/>
    <col min="5140" max="5140" width="10.875" bestFit="1" customWidth="1"/>
    <col min="5141" max="5141" width="9.125" bestFit="1" customWidth="1"/>
    <col min="5142" max="5142" width="10.875" bestFit="1" customWidth="1"/>
    <col min="5377" max="5377" width="29.625" customWidth="1"/>
    <col min="5378" max="5378" width="12.375" bestFit="1" customWidth="1"/>
    <col min="5379" max="5379" width="6.875" bestFit="1" customWidth="1"/>
    <col min="5380" max="5380" width="6.375" bestFit="1" customWidth="1"/>
    <col min="5381" max="5381" width="10.875" bestFit="1" customWidth="1"/>
    <col min="5382" max="5382" width="12.75" customWidth="1"/>
    <col min="5383" max="5383" width="6.375" bestFit="1" customWidth="1"/>
    <col min="5384" max="5385" width="10.875" bestFit="1" customWidth="1"/>
    <col min="5386" max="5386" width="12.75" customWidth="1"/>
    <col min="5387" max="5387" width="7.375" bestFit="1" customWidth="1"/>
    <col min="5388" max="5388" width="7" bestFit="1" customWidth="1"/>
    <col min="5389" max="5389" width="10.875" bestFit="1" customWidth="1"/>
    <col min="5390" max="5390" width="12.75" customWidth="1"/>
    <col min="5391" max="5392" width="6.875" bestFit="1" customWidth="1"/>
    <col min="5393" max="5393" width="10.875" bestFit="1" customWidth="1"/>
    <col min="5394" max="5394" width="12.75" customWidth="1"/>
    <col min="5395" max="5395" width="9.125" bestFit="1" customWidth="1"/>
    <col min="5396" max="5396" width="10.875" bestFit="1" customWidth="1"/>
    <col min="5397" max="5397" width="9.125" bestFit="1" customWidth="1"/>
    <col min="5398" max="5398" width="10.875" bestFit="1" customWidth="1"/>
    <col min="5633" max="5633" width="29.625" customWidth="1"/>
    <col min="5634" max="5634" width="12.375" bestFit="1" customWidth="1"/>
    <col min="5635" max="5635" width="6.875" bestFit="1" customWidth="1"/>
    <col min="5636" max="5636" width="6.375" bestFit="1" customWidth="1"/>
    <col min="5637" max="5637" width="10.875" bestFit="1" customWidth="1"/>
    <col min="5638" max="5638" width="12.75" customWidth="1"/>
    <col min="5639" max="5639" width="6.375" bestFit="1" customWidth="1"/>
    <col min="5640" max="5641" width="10.875" bestFit="1" customWidth="1"/>
    <col min="5642" max="5642" width="12.75" customWidth="1"/>
    <col min="5643" max="5643" width="7.375" bestFit="1" customWidth="1"/>
    <col min="5644" max="5644" width="7" bestFit="1" customWidth="1"/>
    <col min="5645" max="5645" width="10.875" bestFit="1" customWidth="1"/>
    <col min="5646" max="5646" width="12.75" customWidth="1"/>
    <col min="5647" max="5648" width="6.875" bestFit="1" customWidth="1"/>
    <col min="5649" max="5649" width="10.875" bestFit="1" customWidth="1"/>
    <col min="5650" max="5650" width="12.75" customWidth="1"/>
    <col min="5651" max="5651" width="9.125" bestFit="1" customWidth="1"/>
    <col min="5652" max="5652" width="10.875" bestFit="1" customWidth="1"/>
    <col min="5653" max="5653" width="9.125" bestFit="1" customWidth="1"/>
    <col min="5654" max="5654" width="10.875" bestFit="1" customWidth="1"/>
    <col min="5889" max="5889" width="29.625" customWidth="1"/>
    <col min="5890" max="5890" width="12.375" bestFit="1" customWidth="1"/>
    <col min="5891" max="5891" width="6.875" bestFit="1" customWidth="1"/>
    <col min="5892" max="5892" width="6.375" bestFit="1" customWidth="1"/>
    <col min="5893" max="5893" width="10.875" bestFit="1" customWidth="1"/>
    <col min="5894" max="5894" width="12.75" customWidth="1"/>
    <col min="5895" max="5895" width="6.375" bestFit="1" customWidth="1"/>
    <col min="5896" max="5897" width="10.875" bestFit="1" customWidth="1"/>
    <col min="5898" max="5898" width="12.75" customWidth="1"/>
    <col min="5899" max="5899" width="7.375" bestFit="1" customWidth="1"/>
    <col min="5900" max="5900" width="7" bestFit="1" customWidth="1"/>
    <col min="5901" max="5901" width="10.875" bestFit="1" customWidth="1"/>
    <col min="5902" max="5902" width="12.75" customWidth="1"/>
    <col min="5903" max="5904" width="6.875" bestFit="1" customWidth="1"/>
    <col min="5905" max="5905" width="10.875" bestFit="1" customWidth="1"/>
    <col min="5906" max="5906" width="12.75" customWidth="1"/>
    <col min="5907" max="5907" width="9.125" bestFit="1" customWidth="1"/>
    <col min="5908" max="5908" width="10.875" bestFit="1" customWidth="1"/>
    <col min="5909" max="5909" width="9.125" bestFit="1" customWidth="1"/>
    <col min="5910" max="5910" width="10.875" bestFit="1" customWidth="1"/>
    <col min="6145" max="6145" width="29.625" customWidth="1"/>
    <col min="6146" max="6146" width="12.375" bestFit="1" customWidth="1"/>
    <col min="6147" max="6147" width="6.875" bestFit="1" customWidth="1"/>
    <col min="6148" max="6148" width="6.375" bestFit="1" customWidth="1"/>
    <col min="6149" max="6149" width="10.875" bestFit="1" customWidth="1"/>
    <col min="6150" max="6150" width="12.75" customWidth="1"/>
    <col min="6151" max="6151" width="6.375" bestFit="1" customWidth="1"/>
    <col min="6152" max="6153" width="10.875" bestFit="1" customWidth="1"/>
    <col min="6154" max="6154" width="12.75" customWidth="1"/>
    <col min="6155" max="6155" width="7.375" bestFit="1" customWidth="1"/>
    <col min="6156" max="6156" width="7" bestFit="1" customWidth="1"/>
    <col min="6157" max="6157" width="10.875" bestFit="1" customWidth="1"/>
    <col min="6158" max="6158" width="12.75" customWidth="1"/>
    <col min="6159" max="6160" width="6.875" bestFit="1" customWidth="1"/>
    <col min="6161" max="6161" width="10.875" bestFit="1" customWidth="1"/>
    <col min="6162" max="6162" width="12.75" customWidth="1"/>
    <col min="6163" max="6163" width="9.125" bestFit="1" customWidth="1"/>
    <col min="6164" max="6164" width="10.875" bestFit="1" customWidth="1"/>
    <col min="6165" max="6165" width="9.125" bestFit="1" customWidth="1"/>
    <col min="6166" max="6166" width="10.875" bestFit="1" customWidth="1"/>
    <col min="6401" max="6401" width="29.625" customWidth="1"/>
    <col min="6402" max="6402" width="12.375" bestFit="1" customWidth="1"/>
    <col min="6403" max="6403" width="6.875" bestFit="1" customWidth="1"/>
    <col min="6404" max="6404" width="6.375" bestFit="1" customWidth="1"/>
    <col min="6405" max="6405" width="10.875" bestFit="1" customWidth="1"/>
    <col min="6406" max="6406" width="12.75" customWidth="1"/>
    <col min="6407" max="6407" width="6.375" bestFit="1" customWidth="1"/>
    <col min="6408" max="6409" width="10.875" bestFit="1" customWidth="1"/>
    <col min="6410" max="6410" width="12.75" customWidth="1"/>
    <col min="6411" max="6411" width="7.375" bestFit="1" customWidth="1"/>
    <col min="6412" max="6412" width="7" bestFit="1" customWidth="1"/>
    <col min="6413" max="6413" width="10.875" bestFit="1" customWidth="1"/>
    <col min="6414" max="6414" width="12.75" customWidth="1"/>
    <col min="6415" max="6416" width="6.875" bestFit="1" customWidth="1"/>
    <col min="6417" max="6417" width="10.875" bestFit="1" customWidth="1"/>
    <col min="6418" max="6418" width="12.75" customWidth="1"/>
    <col min="6419" max="6419" width="9.125" bestFit="1" customWidth="1"/>
    <col min="6420" max="6420" width="10.875" bestFit="1" customWidth="1"/>
    <col min="6421" max="6421" width="9.125" bestFit="1" customWidth="1"/>
    <col min="6422" max="6422" width="10.875" bestFit="1" customWidth="1"/>
    <col min="6657" max="6657" width="29.625" customWidth="1"/>
    <col min="6658" max="6658" width="12.375" bestFit="1" customWidth="1"/>
    <col min="6659" max="6659" width="6.875" bestFit="1" customWidth="1"/>
    <col min="6660" max="6660" width="6.375" bestFit="1" customWidth="1"/>
    <col min="6661" max="6661" width="10.875" bestFit="1" customWidth="1"/>
    <col min="6662" max="6662" width="12.75" customWidth="1"/>
    <col min="6663" max="6663" width="6.375" bestFit="1" customWidth="1"/>
    <col min="6664" max="6665" width="10.875" bestFit="1" customWidth="1"/>
    <col min="6666" max="6666" width="12.75" customWidth="1"/>
    <col min="6667" max="6667" width="7.375" bestFit="1" customWidth="1"/>
    <col min="6668" max="6668" width="7" bestFit="1" customWidth="1"/>
    <col min="6669" max="6669" width="10.875" bestFit="1" customWidth="1"/>
    <col min="6670" max="6670" width="12.75" customWidth="1"/>
    <col min="6671" max="6672" width="6.875" bestFit="1" customWidth="1"/>
    <col min="6673" max="6673" width="10.875" bestFit="1" customWidth="1"/>
    <col min="6674" max="6674" width="12.75" customWidth="1"/>
    <col min="6675" max="6675" width="9.125" bestFit="1" customWidth="1"/>
    <col min="6676" max="6676" width="10.875" bestFit="1" customWidth="1"/>
    <col min="6677" max="6677" width="9.125" bestFit="1" customWidth="1"/>
    <col min="6678" max="6678" width="10.875" bestFit="1" customWidth="1"/>
    <col min="6913" max="6913" width="29.625" customWidth="1"/>
    <col min="6914" max="6914" width="12.375" bestFit="1" customWidth="1"/>
    <col min="6915" max="6915" width="6.875" bestFit="1" customWidth="1"/>
    <col min="6916" max="6916" width="6.375" bestFit="1" customWidth="1"/>
    <col min="6917" max="6917" width="10.875" bestFit="1" customWidth="1"/>
    <col min="6918" max="6918" width="12.75" customWidth="1"/>
    <col min="6919" max="6919" width="6.375" bestFit="1" customWidth="1"/>
    <col min="6920" max="6921" width="10.875" bestFit="1" customWidth="1"/>
    <col min="6922" max="6922" width="12.75" customWidth="1"/>
    <col min="6923" max="6923" width="7.375" bestFit="1" customWidth="1"/>
    <col min="6924" max="6924" width="7" bestFit="1" customWidth="1"/>
    <col min="6925" max="6925" width="10.875" bestFit="1" customWidth="1"/>
    <col min="6926" max="6926" width="12.75" customWidth="1"/>
    <col min="6927" max="6928" width="6.875" bestFit="1" customWidth="1"/>
    <col min="6929" max="6929" width="10.875" bestFit="1" customWidth="1"/>
    <col min="6930" max="6930" width="12.75" customWidth="1"/>
    <col min="6931" max="6931" width="9.125" bestFit="1" customWidth="1"/>
    <col min="6932" max="6932" width="10.875" bestFit="1" customWidth="1"/>
    <col min="6933" max="6933" width="9.125" bestFit="1" customWidth="1"/>
    <col min="6934" max="6934" width="10.875" bestFit="1" customWidth="1"/>
    <col min="7169" max="7169" width="29.625" customWidth="1"/>
    <col min="7170" max="7170" width="12.375" bestFit="1" customWidth="1"/>
    <col min="7171" max="7171" width="6.875" bestFit="1" customWidth="1"/>
    <col min="7172" max="7172" width="6.375" bestFit="1" customWidth="1"/>
    <col min="7173" max="7173" width="10.875" bestFit="1" customWidth="1"/>
    <col min="7174" max="7174" width="12.75" customWidth="1"/>
    <col min="7175" max="7175" width="6.375" bestFit="1" customWidth="1"/>
    <col min="7176" max="7177" width="10.875" bestFit="1" customWidth="1"/>
    <col min="7178" max="7178" width="12.75" customWidth="1"/>
    <col min="7179" max="7179" width="7.375" bestFit="1" customWidth="1"/>
    <col min="7180" max="7180" width="7" bestFit="1" customWidth="1"/>
    <col min="7181" max="7181" width="10.875" bestFit="1" customWidth="1"/>
    <col min="7182" max="7182" width="12.75" customWidth="1"/>
    <col min="7183" max="7184" width="6.875" bestFit="1" customWidth="1"/>
    <col min="7185" max="7185" width="10.875" bestFit="1" customWidth="1"/>
    <col min="7186" max="7186" width="12.75" customWidth="1"/>
    <col min="7187" max="7187" width="9.125" bestFit="1" customWidth="1"/>
    <col min="7188" max="7188" width="10.875" bestFit="1" customWidth="1"/>
    <col min="7189" max="7189" width="9.125" bestFit="1" customWidth="1"/>
    <col min="7190" max="7190" width="10.875" bestFit="1" customWidth="1"/>
    <col min="7425" max="7425" width="29.625" customWidth="1"/>
    <col min="7426" max="7426" width="12.375" bestFit="1" customWidth="1"/>
    <col min="7427" max="7427" width="6.875" bestFit="1" customWidth="1"/>
    <col min="7428" max="7428" width="6.375" bestFit="1" customWidth="1"/>
    <col min="7429" max="7429" width="10.875" bestFit="1" customWidth="1"/>
    <col min="7430" max="7430" width="12.75" customWidth="1"/>
    <col min="7431" max="7431" width="6.375" bestFit="1" customWidth="1"/>
    <col min="7432" max="7433" width="10.875" bestFit="1" customWidth="1"/>
    <col min="7434" max="7434" width="12.75" customWidth="1"/>
    <col min="7435" max="7435" width="7.375" bestFit="1" customWidth="1"/>
    <col min="7436" max="7436" width="7" bestFit="1" customWidth="1"/>
    <col min="7437" max="7437" width="10.875" bestFit="1" customWidth="1"/>
    <col min="7438" max="7438" width="12.75" customWidth="1"/>
    <col min="7439" max="7440" width="6.875" bestFit="1" customWidth="1"/>
    <col min="7441" max="7441" width="10.875" bestFit="1" customWidth="1"/>
    <col min="7442" max="7442" width="12.75" customWidth="1"/>
    <col min="7443" max="7443" width="9.125" bestFit="1" customWidth="1"/>
    <col min="7444" max="7444" width="10.875" bestFit="1" customWidth="1"/>
    <col min="7445" max="7445" width="9.125" bestFit="1" customWidth="1"/>
    <col min="7446" max="7446" width="10.875" bestFit="1" customWidth="1"/>
    <col min="7681" max="7681" width="29.625" customWidth="1"/>
    <col min="7682" max="7682" width="12.375" bestFit="1" customWidth="1"/>
    <col min="7683" max="7683" width="6.875" bestFit="1" customWidth="1"/>
    <col min="7684" max="7684" width="6.375" bestFit="1" customWidth="1"/>
    <col min="7685" max="7685" width="10.875" bestFit="1" customWidth="1"/>
    <col min="7686" max="7686" width="12.75" customWidth="1"/>
    <col min="7687" max="7687" width="6.375" bestFit="1" customWidth="1"/>
    <col min="7688" max="7689" width="10.875" bestFit="1" customWidth="1"/>
    <col min="7690" max="7690" width="12.75" customWidth="1"/>
    <col min="7691" max="7691" width="7.375" bestFit="1" customWidth="1"/>
    <col min="7692" max="7692" width="7" bestFit="1" customWidth="1"/>
    <col min="7693" max="7693" width="10.875" bestFit="1" customWidth="1"/>
    <col min="7694" max="7694" width="12.75" customWidth="1"/>
    <col min="7695" max="7696" width="6.875" bestFit="1" customWidth="1"/>
    <col min="7697" max="7697" width="10.875" bestFit="1" customWidth="1"/>
    <col min="7698" max="7698" width="12.75" customWidth="1"/>
    <col min="7699" max="7699" width="9.125" bestFit="1" customWidth="1"/>
    <col min="7700" max="7700" width="10.875" bestFit="1" customWidth="1"/>
    <col min="7701" max="7701" width="9.125" bestFit="1" customWidth="1"/>
    <col min="7702" max="7702" width="10.875" bestFit="1" customWidth="1"/>
    <col min="7937" max="7937" width="29.625" customWidth="1"/>
    <col min="7938" max="7938" width="12.375" bestFit="1" customWidth="1"/>
    <col min="7939" max="7939" width="6.875" bestFit="1" customWidth="1"/>
    <col min="7940" max="7940" width="6.375" bestFit="1" customWidth="1"/>
    <col min="7941" max="7941" width="10.875" bestFit="1" customWidth="1"/>
    <col min="7942" max="7942" width="12.75" customWidth="1"/>
    <col min="7943" max="7943" width="6.375" bestFit="1" customWidth="1"/>
    <col min="7944" max="7945" width="10.875" bestFit="1" customWidth="1"/>
    <col min="7946" max="7946" width="12.75" customWidth="1"/>
    <col min="7947" max="7947" width="7.375" bestFit="1" customWidth="1"/>
    <col min="7948" max="7948" width="7" bestFit="1" customWidth="1"/>
    <col min="7949" max="7949" width="10.875" bestFit="1" customWidth="1"/>
    <col min="7950" max="7950" width="12.75" customWidth="1"/>
    <col min="7951" max="7952" width="6.875" bestFit="1" customWidth="1"/>
    <col min="7953" max="7953" width="10.875" bestFit="1" customWidth="1"/>
    <col min="7954" max="7954" width="12.75" customWidth="1"/>
    <col min="7955" max="7955" width="9.125" bestFit="1" customWidth="1"/>
    <col min="7956" max="7956" width="10.875" bestFit="1" customWidth="1"/>
    <col min="7957" max="7957" width="9.125" bestFit="1" customWidth="1"/>
    <col min="7958" max="7958" width="10.875" bestFit="1" customWidth="1"/>
    <col min="8193" max="8193" width="29.625" customWidth="1"/>
    <col min="8194" max="8194" width="12.375" bestFit="1" customWidth="1"/>
    <col min="8195" max="8195" width="6.875" bestFit="1" customWidth="1"/>
    <col min="8196" max="8196" width="6.375" bestFit="1" customWidth="1"/>
    <col min="8197" max="8197" width="10.875" bestFit="1" customWidth="1"/>
    <col min="8198" max="8198" width="12.75" customWidth="1"/>
    <col min="8199" max="8199" width="6.375" bestFit="1" customWidth="1"/>
    <col min="8200" max="8201" width="10.875" bestFit="1" customWidth="1"/>
    <col min="8202" max="8202" width="12.75" customWidth="1"/>
    <col min="8203" max="8203" width="7.375" bestFit="1" customWidth="1"/>
    <col min="8204" max="8204" width="7" bestFit="1" customWidth="1"/>
    <col min="8205" max="8205" width="10.875" bestFit="1" customWidth="1"/>
    <col min="8206" max="8206" width="12.75" customWidth="1"/>
    <col min="8207" max="8208" width="6.875" bestFit="1" customWidth="1"/>
    <col min="8209" max="8209" width="10.875" bestFit="1" customWidth="1"/>
    <col min="8210" max="8210" width="12.75" customWidth="1"/>
    <col min="8211" max="8211" width="9.125" bestFit="1" customWidth="1"/>
    <col min="8212" max="8212" width="10.875" bestFit="1" customWidth="1"/>
    <col min="8213" max="8213" width="9.125" bestFit="1" customWidth="1"/>
    <col min="8214" max="8214" width="10.875" bestFit="1" customWidth="1"/>
    <col min="8449" max="8449" width="29.625" customWidth="1"/>
    <col min="8450" max="8450" width="12.375" bestFit="1" customWidth="1"/>
    <col min="8451" max="8451" width="6.875" bestFit="1" customWidth="1"/>
    <col min="8452" max="8452" width="6.375" bestFit="1" customWidth="1"/>
    <col min="8453" max="8453" width="10.875" bestFit="1" customWidth="1"/>
    <col min="8454" max="8454" width="12.75" customWidth="1"/>
    <col min="8455" max="8455" width="6.375" bestFit="1" customWidth="1"/>
    <col min="8456" max="8457" width="10.875" bestFit="1" customWidth="1"/>
    <col min="8458" max="8458" width="12.75" customWidth="1"/>
    <col min="8459" max="8459" width="7.375" bestFit="1" customWidth="1"/>
    <col min="8460" max="8460" width="7" bestFit="1" customWidth="1"/>
    <col min="8461" max="8461" width="10.875" bestFit="1" customWidth="1"/>
    <col min="8462" max="8462" width="12.75" customWidth="1"/>
    <col min="8463" max="8464" width="6.875" bestFit="1" customWidth="1"/>
    <col min="8465" max="8465" width="10.875" bestFit="1" customWidth="1"/>
    <col min="8466" max="8466" width="12.75" customWidth="1"/>
    <col min="8467" max="8467" width="9.125" bestFit="1" customWidth="1"/>
    <col min="8468" max="8468" width="10.875" bestFit="1" customWidth="1"/>
    <col min="8469" max="8469" width="9.125" bestFit="1" customWidth="1"/>
    <col min="8470" max="8470" width="10.875" bestFit="1" customWidth="1"/>
    <col min="8705" max="8705" width="29.625" customWidth="1"/>
    <col min="8706" max="8706" width="12.375" bestFit="1" customWidth="1"/>
    <col min="8707" max="8707" width="6.875" bestFit="1" customWidth="1"/>
    <col min="8708" max="8708" width="6.375" bestFit="1" customWidth="1"/>
    <col min="8709" max="8709" width="10.875" bestFit="1" customWidth="1"/>
    <col min="8710" max="8710" width="12.75" customWidth="1"/>
    <col min="8711" max="8711" width="6.375" bestFit="1" customWidth="1"/>
    <col min="8712" max="8713" width="10.875" bestFit="1" customWidth="1"/>
    <col min="8714" max="8714" width="12.75" customWidth="1"/>
    <col min="8715" max="8715" width="7.375" bestFit="1" customWidth="1"/>
    <col min="8716" max="8716" width="7" bestFit="1" customWidth="1"/>
    <col min="8717" max="8717" width="10.875" bestFit="1" customWidth="1"/>
    <col min="8718" max="8718" width="12.75" customWidth="1"/>
    <col min="8719" max="8720" width="6.875" bestFit="1" customWidth="1"/>
    <col min="8721" max="8721" width="10.875" bestFit="1" customWidth="1"/>
    <col min="8722" max="8722" width="12.75" customWidth="1"/>
    <col min="8723" max="8723" width="9.125" bestFit="1" customWidth="1"/>
    <col min="8724" max="8724" width="10.875" bestFit="1" customWidth="1"/>
    <col min="8725" max="8725" width="9.125" bestFit="1" customWidth="1"/>
    <col min="8726" max="8726" width="10.875" bestFit="1" customWidth="1"/>
    <col min="8961" max="8961" width="29.625" customWidth="1"/>
    <col min="8962" max="8962" width="12.375" bestFit="1" customWidth="1"/>
    <col min="8963" max="8963" width="6.875" bestFit="1" customWidth="1"/>
    <col min="8964" max="8964" width="6.375" bestFit="1" customWidth="1"/>
    <col min="8965" max="8965" width="10.875" bestFit="1" customWidth="1"/>
    <col min="8966" max="8966" width="12.75" customWidth="1"/>
    <col min="8967" max="8967" width="6.375" bestFit="1" customWidth="1"/>
    <col min="8968" max="8969" width="10.875" bestFit="1" customWidth="1"/>
    <col min="8970" max="8970" width="12.75" customWidth="1"/>
    <col min="8971" max="8971" width="7.375" bestFit="1" customWidth="1"/>
    <col min="8972" max="8972" width="7" bestFit="1" customWidth="1"/>
    <col min="8973" max="8973" width="10.875" bestFit="1" customWidth="1"/>
    <col min="8974" max="8974" width="12.75" customWidth="1"/>
    <col min="8975" max="8976" width="6.875" bestFit="1" customWidth="1"/>
    <col min="8977" max="8977" width="10.875" bestFit="1" customWidth="1"/>
    <col min="8978" max="8978" width="12.75" customWidth="1"/>
    <col min="8979" max="8979" width="9.125" bestFit="1" customWidth="1"/>
    <col min="8980" max="8980" width="10.875" bestFit="1" customWidth="1"/>
    <col min="8981" max="8981" width="9.125" bestFit="1" customWidth="1"/>
    <col min="8982" max="8982" width="10.875" bestFit="1" customWidth="1"/>
    <col min="9217" max="9217" width="29.625" customWidth="1"/>
    <col min="9218" max="9218" width="12.375" bestFit="1" customWidth="1"/>
    <col min="9219" max="9219" width="6.875" bestFit="1" customWidth="1"/>
    <col min="9220" max="9220" width="6.375" bestFit="1" customWidth="1"/>
    <col min="9221" max="9221" width="10.875" bestFit="1" customWidth="1"/>
    <col min="9222" max="9222" width="12.75" customWidth="1"/>
    <col min="9223" max="9223" width="6.375" bestFit="1" customWidth="1"/>
    <col min="9224" max="9225" width="10.875" bestFit="1" customWidth="1"/>
    <col min="9226" max="9226" width="12.75" customWidth="1"/>
    <col min="9227" max="9227" width="7.375" bestFit="1" customWidth="1"/>
    <col min="9228" max="9228" width="7" bestFit="1" customWidth="1"/>
    <col min="9229" max="9229" width="10.875" bestFit="1" customWidth="1"/>
    <col min="9230" max="9230" width="12.75" customWidth="1"/>
    <col min="9231" max="9232" width="6.875" bestFit="1" customWidth="1"/>
    <col min="9233" max="9233" width="10.875" bestFit="1" customWidth="1"/>
    <col min="9234" max="9234" width="12.75" customWidth="1"/>
    <col min="9235" max="9235" width="9.125" bestFit="1" customWidth="1"/>
    <col min="9236" max="9236" width="10.875" bestFit="1" customWidth="1"/>
    <col min="9237" max="9237" width="9.125" bestFit="1" customWidth="1"/>
    <col min="9238" max="9238" width="10.875" bestFit="1" customWidth="1"/>
    <col min="9473" max="9473" width="29.625" customWidth="1"/>
    <col min="9474" max="9474" width="12.375" bestFit="1" customWidth="1"/>
    <col min="9475" max="9475" width="6.875" bestFit="1" customWidth="1"/>
    <col min="9476" max="9476" width="6.375" bestFit="1" customWidth="1"/>
    <col min="9477" max="9477" width="10.875" bestFit="1" customWidth="1"/>
    <col min="9478" max="9478" width="12.75" customWidth="1"/>
    <col min="9479" max="9479" width="6.375" bestFit="1" customWidth="1"/>
    <col min="9480" max="9481" width="10.875" bestFit="1" customWidth="1"/>
    <col min="9482" max="9482" width="12.75" customWidth="1"/>
    <col min="9483" max="9483" width="7.375" bestFit="1" customWidth="1"/>
    <col min="9484" max="9484" width="7" bestFit="1" customWidth="1"/>
    <col min="9485" max="9485" width="10.875" bestFit="1" customWidth="1"/>
    <col min="9486" max="9486" width="12.75" customWidth="1"/>
    <col min="9487" max="9488" width="6.875" bestFit="1" customWidth="1"/>
    <col min="9489" max="9489" width="10.875" bestFit="1" customWidth="1"/>
    <col min="9490" max="9490" width="12.75" customWidth="1"/>
    <col min="9491" max="9491" width="9.125" bestFit="1" customWidth="1"/>
    <col min="9492" max="9492" width="10.875" bestFit="1" customWidth="1"/>
    <col min="9493" max="9493" width="9.125" bestFit="1" customWidth="1"/>
    <col min="9494" max="9494" width="10.875" bestFit="1" customWidth="1"/>
    <col min="9729" max="9729" width="29.625" customWidth="1"/>
    <col min="9730" max="9730" width="12.375" bestFit="1" customWidth="1"/>
    <col min="9731" max="9731" width="6.875" bestFit="1" customWidth="1"/>
    <col min="9732" max="9732" width="6.375" bestFit="1" customWidth="1"/>
    <col min="9733" max="9733" width="10.875" bestFit="1" customWidth="1"/>
    <col min="9734" max="9734" width="12.75" customWidth="1"/>
    <col min="9735" max="9735" width="6.375" bestFit="1" customWidth="1"/>
    <col min="9736" max="9737" width="10.875" bestFit="1" customWidth="1"/>
    <col min="9738" max="9738" width="12.75" customWidth="1"/>
    <col min="9739" max="9739" width="7.375" bestFit="1" customWidth="1"/>
    <col min="9740" max="9740" width="7" bestFit="1" customWidth="1"/>
    <col min="9741" max="9741" width="10.875" bestFit="1" customWidth="1"/>
    <col min="9742" max="9742" width="12.75" customWidth="1"/>
    <col min="9743" max="9744" width="6.875" bestFit="1" customWidth="1"/>
    <col min="9745" max="9745" width="10.875" bestFit="1" customWidth="1"/>
    <col min="9746" max="9746" width="12.75" customWidth="1"/>
    <col min="9747" max="9747" width="9.125" bestFit="1" customWidth="1"/>
    <col min="9748" max="9748" width="10.875" bestFit="1" customWidth="1"/>
    <col min="9749" max="9749" width="9.125" bestFit="1" customWidth="1"/>
    <col min="9750" max="9750" width="10.875" bestFit="1" customWidth="1"/>
    <col min="9985" max="9985" width="29.625" customWidth="1"/>
    <col min="9986" max="9986" width="12.375" bestFit="1" customWidth="1"/>
    <col min="9987" max="9987" width="6.875" bestFit="1" customWidth="1"/>
    <col min="9988" max="9988" width="6.375" bestFit="1" customWidth="1"/>
    <col min="9989" max="9989" width="10.875" bestFit="1" customWidth="1"/>
    <col min="9990" max="9990" width="12.75" customWidth="1"/>
    <col min="9991" max="9991" width="6.375" bestFit="1" customWidth="1"/>
    <col min="9992" max="9993" width="10.875" bestFit="1" customWidth="1"/>
    <col min="9994" max="9994" width="12.75" customWidth="1"/>
    <col min="9995" max="9995" width="7.375" bestFit="1" customWidth="1"/>
    <col min="9996" max="9996" width="7" bestFit="1" customWidth="1"/>
    <col min="9997" max="9997" width="10.875" bestFit="1" customWidth="1"/>
    <col min="9998" max="9998" width="12.75" customWidth="1"/>
    <col min="9999" max="10000" width="6.875" bestFit="1" customWidth="1"/>
    <col min="10001" max="10001" width="10.875" bestFit="1" customWidth="1"/>
    <col min="10002" max="10002" width="12.75" customWidth="1"/>
    <col min="10003" max="10003" width="9.125" bestFit="1" customWidth="1"/>
    <col min="10004" max="10004" width="10.875" bestFit="1" customWidth="1"/>
    <col min="10005" max="10005" width="9.125" bestFit="1" customWidth="1"/>
    <col min="10006" max="10006" width="10.875" bestFit="1" customWidth="1"/>
    <col min="10241" max="10241" width="29.625" customWidth="1"/>
    <col min="10242" max="10242" width="12.375" bestFit="1" customWidth="1"/>
    <col min="10243" max="10243" width="6.875" bestFit="1" customWidth="1"/>
    <col min="10244" max="10244" width="6.375" bestFit="1" customWidth="1"/>
    <col min="10245" max="10245" width="10.875" bestFit="1" customWidth="1"/>
    <col min="10246" max="10246" width="12.75" customWidth="1"/>
    <col min="10247" max="10247" width="6.375" bestFit="1" customWidth="1"/>
    <col min="10248" max="10249" width="10.875" bestFit="1" customWidth="1"/>
    <col min="10250" max="10250" width="12.75" customWidth="1"/>
    <col min="10251" max="10251" width="7.375" bestFit="1" customWidth="1"/>
    <col min="10252" max="10252" width="7" bestFit="1" customWidth="1"/>
    <col min="10253" max="10253" width="10.875" bestFit="1" customWidth="1"/>
    <col min="10254" max="10254" width="12.75" customWidth="1"/>
    <col min="10255" max="10256" width="6.875" bestFit="1" customWidth="1"/>
    <col min="10257" max="10257" width="10.875" bestFit="1" customWidth="1"/>
    <col min="10258" max="10258" width="12.75" customWidth="1"/>
    <col min="10259" max="10259" width="9.125" bestFit="1" customWidth="1"/>
    <col min="10260" max="10260" width="10.875" bestFit="1" customWidth="1"/>
    <col min="10261" max="10261" width="9.125" bestFit="1" customWidth="1"/>
    <col min="10262" max="10262" width="10.875" bestFit="1" customWidth="1"/>
    <col min="10497" max="10497" width="29.625" customWidth="1"/>
    <col min="10498" max="10498" width="12.375" bestFit="1" customWidth="1"/>
    <col min="10499" max="10499" width="6.875" bestFit="1" customWidth="1"/>
    <col min="10500" max="10500" width="6.375" bestFit="1" customWidth="1"/>
    <col min="10501" max="10501" width="10.875" bestFit="1" customWidth="1"/>
    <col min="10502" max="10502" width="12.75" customWidth="1"/>
    <col min="10503" max="10503" width="6.375" bestFit="1" customWidth="1"/>
    <col min="10504" max="10505" width="10.875" bestFit="1" customWidth="1"/>
    <col min="10506" max="10506" width="12.75" customWidth="1"/>
    <col min="10507" max="10507" width="7.375" bestFit="1" customWidth="1"/>
    <col min="10508" max="10508" width="7" bestFit="1" customWidth="1"/>
    <col min="10509" max="10509" width="10.875" bestFit="1" customWidth="1"/>
    <col min="10510" max="10510" width="12.75" customWidth="1"/>
    <col min="10511" max="10512" width="6.875" bestFit="1" customWidth="1"/>
    <col min="10513" max="10513" width="10.875" bestFit="1" customWidth="1"/>
    <col min="10514" max="10514" width="12.75" customWidth="1"/>
    <col min="10515" max="10515" width="9.125" bestFit="1" customWidth="1"/>
    <col min="10516" max="10516" width="10.875" bestFit="1" customWidth="1"/>
    <col min="10517" max="10517" width="9.125" bestFit="1" customWidth="1"/>
    <col min="10518" max="10518" width="10.875" bestFit="1" customWidth="1"/>
    <col min="10753" max="10753" width="29.625" customWidth="1"/>
    <col min="10754" max="10754" width="12.375" bestFit="1" customWidth="1"/>
    <col min="10755" max="10755" width="6.875" bestFit="1" customWidth="1"/>
    <col min="10756" max="10756" width="6.375" bestFit="1" customWidth="1"/>
    <col min="10757" max="10757" width="10.875" bestFit="1" customWidth="1"/>
    <col min="10758" max="10758" width="12.75" customWidth="1"/>
    <col min="10759" max="10759" width="6.375" bestFit="1" customWidth="1"/>
    <col min="10760" max="10761" width="10.875" bestFit="1" customWidth="1"/>
    <col min="10762" max="10762" width="12.75" customWidth="1"/>
    <col min="10763" max="10763" width="7.375" bestFit="1" customWidth="1"/>
    <col min="10764" max="10764" width="7" bestFit="1" customWidth="1"/>
    <col min="10765" max="10765" width="10.875" bestFit="1" customWidth="1"/>
    <col min="10766" max="10766" width="12.75" customWidth="1"/>
    <col min="10767" max="10768" width="6.875" bestFit="1" customWidth="1"/>
    <col min="10769" max="10769" width="10.875" bestFit="1" customWidth="1"/>
    <col min="10770" max="10770" width="12.75" customWidth="1"/>
    <col min="10771" max="10771" width="9.125" bestFit="1" customWidth="1"/>
    <col min="10772" max="10772" width="10.875" bestFit="1" customWidth="1"/>
    <col min="10773" max="10773" width="9.125" bestFit="1" customWidth="1"/>
    <col min="10774" max="10774" width="10.875" bestFit="1" customWidth="1"/>
    <col min="11009" max="11009" width="29.625" customWidth="1"/>
    <col min="11010" max="11010" width="12.375" bestFit="1" customWidth="1"/>
    <col min="11011" max="11011" width="6.875" bestFit="1" customWidth="1"/>
    <col min="11012" max="11012" width="6.375" bestFit="1" customWidth="1"/>
    <col min="11013" max="11013" width="10.875" bestFit="1" customWidth="1"/>
    <col min="11014" max="11014" width="12.75" customWidth="1"/>
    <col min="11015" max="11015" width="6.375" bestFit="1" customWidth="1"/>
    <col min="11016" max="11017" width="10.875" bestFit="1" customWidth="1"/>
    <col min="11018" max="11018" width="12.75" customWidth="1"/>
    <col min="11019" max="11019" width="7.375" bestFit="1" customWidth="1"/>
    <col min="11020" max="11020" width="7" bestFit="1" customWidth="1"/>
    <col min="11021" max="11021" width="10.875" bestFit="1" customWidth="1"/>
    <col min="11022" max="11022" width="12.75" customWidth="1"/>
    <col min="11023" max="11024" width="6.875" bestFit="1" customWidth="1"/>
    <col min="11025" max="11025" width="10.875" bestFit="1" customWidth="1"/>
    <col min="11026" max="11026" width="12.75" customWidth="1"/>
    <col min="11027" max="11027" width="9.125" bestFit="1" customWidth="1"/>
    <col min="11028" max="11028" width="10.875" bestFit="1" customWidth="1"/>
    <col min="11029" max="11029" width="9.125" bestFit="1" customWidth="1"/>
    <col min="11030" max="11030" width="10.875" bestFit="1" customWidth="1"/>
    <col min="11265" max="11265" width="29.625" customWidth="1"/>
    <col min="11266" max="11266" width="12.375" bestFit="1" customWidth="1"/>
    <col min="11267" max="11267" width="6.875" bestFit="1" customWidth="1"/>
    <col min="11268" max="11268" width="6.375" bestFit="1" customWidth="1"/>
    <col min="11269" max="11269" width="10.875" bestFit="1" customWidth="1"/>
    <col min="11270" max="11270" width="12.75" customWidth="1"/>
    <col min="11271" max="11271" width="6.375" bestFit="1" customWidth="1"/>
    <col min="11272" max="11273" width="10.875" bestFit="1" customWidth="1"/>
    <col min="11274" max="11274" width="12.75" customWidth="1"/>
    <col min="11275" max="11275" width="7.375" bestFit="1" customWidth="1"/>
    <col min="11276" max="11276" width="7" bestFit="1" customWidth="1"/>
    <col min="11277" max="11277" width="10.875" bestFit="1" customWidth="1"/>
    <col min="11278" max="11278" width="12.75" customWidth="1"/>
    <col min="11279" max="11280" width="6.875" bestFit="1" customWidth="1"/>
    <col min="11281" max="11281" width="10.875" bestFit="1" customWidth="1"/>
    <col min="11282" max="11282" width="12.75" customWidth="1"/>
    <col min="11283" max="11283" width="9.125" bestFit="1" customWidth="1"/>
    <col min="11284" max="11284" width="10.875" bestFit="1" customWidth="1"/>
    <col min="11285" max="11285" width="9.125" bestFit="1" customWidth="1"/>
    <col min="11286" max="11286" width="10.875" bestFit="1" customWidth="1"/>
    <col min="11521" max="11521" width="29.625" customWidth="1"/>
    <col min="11522" max="11522" width="12.375" bestFit="1" customWidth="1"/>
    <col min="11523" max="11523" width="6.875" bestFit="1" customWidth="1"/>
    <col min="11524" max="11524" width="6.375" bestFit="1" customWidth="1"/>
    <col min="11525" max="11525" width="10.875" bestFit="1" customWidth="1"/>
    <col min="11526" max="11526" width="12.75" customWidth="1"/>
    <col min="11527" max="11527" width="6.375" bestFit="1" customWidth="1"/>
    <col min="11528" max="11529" width="10.875" bestFit="1" customWidth="1"/>
    <col min="11530" max="11530" width="12.75" customWidth="1"/>
    <col min="11531" max="11531" width="7.375" bestFit="1" customWidth="1"/>
    <col min="11532" max="11532" width="7" bestFit="1" customWidth="1"/>
    <col min="11533" max="11533" width="10.875" bestFit="1" customWidth="1"/>
    <col min="11534" max="11534" width="12.75" customWidth="1"/>
    <col min="11535" max="11536" width="6.875" bestFit="1" customWidth="1"/>
    <col min="11537" max="11537" width="10.875" bestFit="1" customWidth="1"/>
    <col min="11538" max="11538" width="12.75" customWidth="1"/>
    <col min="11539" max="11539" width="9.125" bestFit="1" customWidth="1"/>
    <col min="11540" max="11540" width="10.875" bestFit="1" customWidth="1"/>
    <col min="11541" max="11541" width="9.125" bestFit="1" customWidth="1"/>
    <col min="11542" max="11542" width="10.875" bestFit="1" customWidth="1"/>
    <col min="11777" max="11777" width="29.625" customWidth="1"/>
    <col min="11778" max="11778" width="12.375" bestFit="1" customWidth="1"/>
    <col min="11779" max="11779" width="6.875" bestFit="1" customWidth="1"/>
    <col min="11780" max="11780" width="6.375" bestFit="1" customWidth="1"/>
    <col min="11781" max="11781" width="10.875" bestFit="1" customWidth="1"/>
    <col min="11782" max="11782" width="12.75" customWidth="1"/>
    <col min="11783" max="11783" width="6.375" bestFit="1" customWidth="1"/>
    <col min="11784" max="11785" width="10.875" bestFit="1" customWidth="1"/>
    <col min="11786" max="11786" width="12.75" customWidth="1"/>
    <col min="11787" max="11787" width="7.375" bestFit="1" customWidth="1"/>
    <col min="11788" max="11788" width="7" bestFit="1" customWidth="1"/>
    <col min="11789" max="11789" width="10.875" bestFit="1" customWidth="1"/>
    <col min="11790" max="11790" width="12.75" customWidth="1"/>
    <col min="11791" max="11792" width="6.875" bestFit="1" customWidth="1"/>
    <col min="11793" max="11793" width="10.875" bestFit="1" customWidth="1"/>
    <col min="11794" max="11794" width="12.75" customWidth="1"/>
    <col min="11795" max="11795" width="9.125" bestFit="1" customWidth="1"/>
    <col min="11796" max="11796" width="10.875" bestFit="1" customWidth="1"/>
    <col min="11797" max="11797" width="9.125" bestFit="1" customWidth="1"/>
    <col min="11798" max="11798" width="10.875" bestFit="1" customWidth="1"/>
    <col min="12033" max="12033" width="29.625" customWidth="1"/>
    <col min="12034" max="12034" width="12.375" bestFit="1" customWidth="1"/>
    <col min="12035" max="12035" width="6.875" bestFit="1" customWidth="1"/>
    <col min="12036" max="12036" width="6.375" bestFit="1" customWidth="1"/>
    <col min="12037" max="12037" width="10.875" bestFit="1" customWidth="1"/>
    <col min="12038" max="12038" width="12.75" customWidth="1"/>
    <col min="12039" max="12039" width="6.375" bestFit="1" customWidth="1"/>
    <col min="12040" max="12041" width="10.875" bestFit="1" customWidth="1"/>
    <col min="12042" max="12042" width="12.75" customWidth="1"/>
    <col min="12043" max="12043" width="7.375" bestFit="1" customWidth="1"/>
    <col min="12044" max="12044" width="7" bestFit="1" customWidth="1"/>
    <col min="12045" max="12045" width="10.875" bestFit="1" customWidth="1"/>
    <col min="12046" max="12046" width="12.75" customWidth="1"/>
    <col min="12047" max="12048" width="6.875" bestFit="1" customWidth="1"/>
    <col min="12049" max="12049" width="10.875" bestFit="1" customWidth="1"/>
    <col min="12050" max="12050" width="12.75" customWidth="1"/>
    <col min="12051" max="12051" width="9.125" bestFit="1" customWidth="1"/>
    <col min="12052" max="12052" width="10.875" bestFit="1" customWidth="1"/>
    <col min="12053" max="12053" width="9.125" bestFit="1" customWidth="1"/>
    <col min="12054" max="12054" width="10.875" bestFit="1" customWidth="1"/>
    <col min="12289" max="12289" width="29.625" customWidth="1"/>
    <col min="12290" max="12290" width="12.375" bestFit="1" customWidth="1"/>
    <col min="12291" max="12291" width="6.875" bestFit="1" customWidth="1"/>
    <col min="12292" max="12292" width="6.375" bestFit="1" customWidth="1"/>
    <col min="12293" max="12293" width="10.875" bestFit="1" customWidth="1"/>
    <col min="12294" max="12294" width="12.75" customWidth="1"/>
    <col min="12295" max="12295" width="6.375" bestFit="1" customWidth="1"/>
    <col min="12296" max="12297" width="10.875" bestFit="1" customWidth="1"/>
    <col min="12298" max="12298" width="12.75" customWidth="1"/>
    <col min="12299" max="12299" width="7.375" bestFit="1" customWidth="1"/>
    <col min="12300" max="12300" width="7" bestFit="1" customWidth="1"/>
    <col min="12301" max="12301" width="10.875" bestFit="1" customWidth="1"/>
    <col min="12302" max="12302" width="12.75" customWidth="1"/>
    <col min="12303" max="12304" width="6.875" bestFit="1" customWidth="1"/>
    <col min="12305" max="12305" width="10.875" bestFit="1" customWidth="1"/>
    <col min="12306" max="12306" width="12.75" customWidth="1"/>
    <col min="12307" max="12307" width="9.125" bestFit="1" customWidth="1"/>
    <col min="12308" max="12308" width="10.875" bestFit="1" customWidth="1"/>
    <col min="12309" max="12309" width="9.125" bestFit="1" customWidth="1"/>
    <col min="12310" max="12310" width="10.875" bestFit="1" customWidth="1"/>
    <col min="12545" max="12545" width="29.625" customWidth="1"/>
    <col min="12546" max="12546" width="12.375" bestFit="1" customWidth="1"/>
    <col min="12547" max="12547" width="6.875" bestFit="1" customWidth="1"/>
    <col min="12548" max="12548" width="6.375" bestFit="1" customWidth="1"/>
    <col min="12549" max="12549" width="10.875" bestFit="1" customWidth="1"/>
    <col min="12550" max="12550" width="12.75" customWidth="1"/>
    <col min="12551" max="12551" width="6.375" bestFit="1" customWidth="1"/>
    <col min="12552" max="12553" width="10.875" bestFit="1" customWidth="1"/>
    <col min="12554" max="12554" width="12.75" customWidth="1"/>
    <col min="12555" max="12555" width="7.375" bestFit="1" customWidth="1"/>
    <col min="12556" max="12556" width="7" bestFit="1" customWidth="1"/>
    <col min="12557" max="12557" width="10.875" bestFit="1" customWidth="1"/>
    <col min="12558" max="12558" width="12.75" customWidth="1"/>
    <col min="12559" max="12560" width="6.875" bestFit="1" customWidth="1"/>
    <col min="12561" max="12561" width="10.875" bestFit="1" customWidth="1"/>
    <col min="12562" max="12562" width="12.75" customWidth="1"/>
    <col min="12563" max="12563" width="9.125" bestFit="1" customWidth="1"/>
    <col min="12564" max="12564" width="10.875" bestFit="1" customWidth="1"/>
    <col min="12565" max="12565" width="9.125" bestFit="1" customWidth="1"/>
    <col min="12566" max="12566" width="10.875" bestFit="1" customWidth="1"/>
    <col min="12801" max="12801" width="29.625" customWidth="1"/>
    <col min="12802" max="12802" width="12.375" bestFit="1" customWidth="1"/>
    <col min="12803" max="12803" width="6.875" bestFit="1" customWidth="1"/>
    <col min="12804" max="12804" width="6.375" bestFit="1" customWidth="1"/>
    <col min="12805" max="12805" width="10.875" bestFit="1" customWidth="1"/>
    <col min="12806" max="12806" width="12.75" customWidth="1"/>
    <col min="12807" max="12807" width="6.375" bestFit="1" customWidth="1"/>
    <col min="12808" max="12809" width="10.875" bestFit="1" customWidth="1"/>
    <col min="12810" max="12810" width="12.75" customWidth="1"/>
    <col min="12811" max="12811" width="7.375" bestFit="1" customWidth="1"/>
    <col min="12812" max="12812" width="7" bestFit="1" customWidth="1"/>
    <col min="12813" max="12813" width="10.875" bestFit="1" customWidth="1"/>
    <col min="12814" max="12814" width="12.75" customWidth="1"/>
    <col min="12815" max="12816" width="6.875" bestFit="1" customWidth="1"/>
    <col min="12817" max="12817" width="10.875" bestFit="1" customWidth="1"/>
    <col min="12818" max="12818" width="12.75" customWidth="1"/>
    <col min="12819" max="12819" width="9.125" bestFit="1" customWidth="1"/>
    <col min="12820" max="12820" width="10.875" bestFit="1" customWidth="1"/>
    <col min="12821" max="12821" width="9.125" bestFit="1" customWidth="1"/>
    <col min="12822" max="12822" width="10.875" bestFit="1" customWidth="1"/>
    <col min="13057" max="13057" width="29.625" customWidth="1"/>
    <col min="13058" max="13058" width="12.375" bestFit="1" customWidth="1"/>
    <col min="13059" max="13059" width="6.875" bestFit="1" customWidth="1"/>
    <col min="13060" max="13060" width="6.375" bestFit="1" customWidth="1"/>
    <col min="13061" max="13061" width="10.875" bestFit="1" customWidth="1"/>
    <col min="13062" max="13062" width="12.75" customWidth="1"/>
    <col min="13063" max="13063" width="6.375" bestFit="1" customWidth="1"/>
    <col min="13064" max="13065" width="10.875" bestFit="1" customWidth="1"/>
    <col min="13066" max="13066" width="12.75" customWidth="1"/>
    <col min="13067" max="13067" width="7.375" bestFit="1" customWidth="1"/>
    <col min="13068" max="13068" width="7" bestFit="1" customWidth="1"/>
    <col min="13069" max="13069" width="10.875" bestFit="1" customWidth="1"/>
    <col min="13070" max="13070" width="12.75" customWidth="1"/>
    <col min="13071" max="13072" width="6.875" bestFit="1" customWidth="1"/>
    <col min="13073" max="13073" width="10.875" bestFit="1" customWidth="1"/>
    <col min="13074" max="13074" width="12.75" customWidth="1"/>
    <col min="13075" max="13075" width="9.125" bestFit="1" customWidth="1"/>
    <col min="13076" max="13076" width="10.875" bestFit="1" customWidth="1"/>
    <col min="13077" max="13077" width="9.125" bestFit="1" customWidth="1"/>
    <col min="13078" max="13078" width="10.875" bestFit="1" customWidth="1"/>
    <col min="13313" max="13313" width="29.625" customWidth="1"/>
    <col min="13314" max="13314" width="12.375" bestFit="1" customWidth="1"/>
    <col min="13315" max="13315" width="6.875" bestFit="1" customWidth="1"/>
    <col min="13316" max="13316" width="6.375" bestFit="1" customWidth="1"/>
    <col min="13317" max="13317" width="10.875" bestFit="1" customWidth="1"/>
    <col min="13318" max="13318" width="12.75" customWidth="1"/>
    <col min="13319" max="13319" width="6.375" bestFit="1" customWidth="1"/>
    <col min="13320" max="13321" width="10.875" bestFit="1" customWidth="1"/>
    <col min="13322" max="13322" width="12.75" customWidth="1"/>
    <col min="13323" max="13323" width="7.375" bestFit="1" customWidth="1"/>
    <col min="13324" max="13324" width="7" bestFit="1" customWidth="1"/>
    <col min="13325" max="13325" width="10.875" bestFit="1" customWidth="1"/>
    <col min="13326" max="13326" width="12.75" customWidth="1"/>
    <col min="13327" max="13328" width="6.875" bestFit="1" customWidth="1"/>
    <col min="13329" max="13329" width="10.875" bestFit="1" customWidth="1"/>
    <col min="13330" max="13330" width="12.75" customWidth="1"/>
    <col min="13331" max="13331" width="9.125" bestFit="1" customWidth="1"/>
    <col min="13332" max="13332" width="10.875" bestFit="1" customWidth="1"/>
    <col min="13333" max="13333" width="9.125" bestFit="1" customWidth="1"/>
    <col min="13334" max="13334" width="10.875" bestFit="1" customWidth="1"/>
    <col min="13569" max="13569" width="29.625" customWidth="1"/>
    <col min="13570" max="13570" width="12.375" bestFit="1" customWidth="1"/>
    <col min="13571" max="13571" width="6.875" bestFit="1" customWidth="1"/>
    <col min="13572" max="13572" width="6.375" bestFit="1" customWidth="1"/>
    <col min="13573" max="13573" width="10.875" bestFit="1" customWidth="1"/>
    <col min="13574" max="13574" width="12.75" customWidth="1"/>
    <col min="13575" max="13575" width="6.375" bestFit="1" customWidth="1"/>
    <col min="13576" max="13577" width="10.875" bestFit="1" customWidth="1"/>
    <col min="13578" max="13578" width="12.75" customWidth="1"/>
    <col min="13579" max="13579" width="7.375" bestFit="1" customWidth="1"/>
    <col min="13580" max="13580" width="7" bestFit="1" customWidth="1"/>
    <col min="13581" max="13581" width="10.875" bestFit="1" customWidth="1"/>
    <col min="13582" max="13582" width="12.75" customWidth="1"/>
    <col min="13583" max="13584" width="6.875" bestFit="1" customWidth="1"/>
    <col min="13585" max="13585" width="10.875" bestFit="1" customWidth="1"/>
    <col min="13586" max="13586" width="12.75" customWidth="1"/>
    <col min="13587" max="13587" width="9.125" bestFit="1" customWidth="1"/>
    <col min="13588" max="13588" width="10.875" bestFit="1" customWidth="1"/>
    <col min="13589" max="13589" width="9.125" bestFit="1" customWidth="1"/>
    <col min="13590" max="13590" width="10.875" bestFit="1" customWidth="1"/>
    <col min="13825" max="13825" width="29.625" customWidth="1"/>
    <col min="13826" max="13826" width="12.375" bestFit="1" customWidth="1"/>
    <col min="13827" max="13827" width="6.875" bestFit="1" customWidth="1"/>
    <col min="13828" max="13828" width="6.375" bestFit="1" customWidth="1"/>
    <col min="13829" max="13829" width="10.875" bestFit="1" customWidth="1"/>
    <col min="13830" max="13830" width="12.75" customWidth="1"/>
    <col min="13831" max="13831" width="6.375" bestFit="1" customWidth="1"/>
    <col min="13832" max="13833" width="10.875" bestFit="1" customWidth="1"/>
    <col min="13834" max="13834" width="12.75" customWidth="1"/>
    <col min="13835" max="13835" width="7.375" bestFit="1" customWidth="1"/>
    <col min="13836" max="13836" width="7" bestFit="1" customWidth="1"/>
    <col min="13837" max="13837" width="10.875" bestFit="1" customWidth="1"/>
    <col min="13838" max="13838" width="12.75" customWidth="1"/>
    <col min="13839" max="13840" width="6.875" bestFit="1" customWidth="1"/>
    <col min="13841" max="13841" width="10.875" bestFit="1" customWidth="1"/>
    <col min="13842" max="13842" width="12.75" customWidth="1"/>
    <col min="13843" max="13843" width="9.125" bestFit="1" customWidth="1"/>
    <col min="13844" max="13844" width="10.875" bestFit="1" customWidth="1"/>
    <col min="13845" max="13845" width="9.125" bestFit="1" customWidth="1"/>
    <col min="13846" max="13846" width="10.875" bestFit="1" customWidth="1"/>
    <col min="14081" max="14081" width="29.625" customWidth="1"/>
    <col min="14082" max="14082" width="12.375" bestFit="1" customWidth="1"/>
    <col min="14083" max="14083" width="6.875" bestFit="1" customWidth="1"/>
    <col min="14084" max="14084" width="6.375" bestFit="1" customWidth="1"/>
    <col min="14085" max="14085" width="10.875" bestFit="1" customWidth="1"/>
    <col min="14086" max="14086" width="12.75" customWidth="1"/>
    <col min="14087" max="14087" width="6.375" bestFit="1" customWidth="1"/>
    <col min="14088" max="14089" width="10.875" bestFit="1" customWidth="1"/>
    <col min="14090" max="14090" width="12.75" customWidth="1"/>
    <col min="14091" max="14091" width="7.375" bestFit="1" customWidth="1"/>
    <col min="14092" max="14092" width="7" bestFit="1" customWidth="1"/>
    <col min="14093" max="14093" width="10.875" bestFit="1" customWidth="1"/>
    <col min="14094" max="14094" width="12.75" customWidth="1"/>
    <col min="14095" max="14096" width="6.875" bestFit="1" customWidth="1"/>
    <col min="14097" max="14097" width="10.875" bestFit="1" customWidth="1"/>
    <col min="14098" max="14098" width="12.75" customWidth="1"/>
    <col min="14099" max="14099" width="9.125" bestFit="1" customWidth="1"/>
    <col min="14100" max="14100" width="10.875" bestFit="1" customWidth="1"/>
    <col min="14101" max="14101" width="9.125" bestFit="1" customWidth="1"/>
    <col min="14102" max="14102" width="10.875" bestFit="1" customWidth="1"/>
    <col min="14337" max="14337" width="29.625" customWidth="1"/>
    <col min="14338" max="14338" width="12.375" bestFit="1" customWidth="1"/>
    <col min="14339" max="14339" width="6.875" bestFit="1" customWidth="1"/>
    <col min="14340" max="14340" width="6.375" bestFit="1" customWidth="1"/>
    <col min="14341" max="14341" width="10.875" bestFit="1" customWidth="1"/>
    <col min="14342" max="14342" width="12.75" customWidth="1"/>
    <col min="14343" max="14343" width="6.375" bestFit="1" customWidth="1"/>
    <col min="14344" max="14345" width="10.875" bestFit="1" customWidth="1"/>
    <col min="14346" max="14346" width="12.75" customWidth="1"/>
    <col min="14347" max="14347" width="7.375" bestFit="1" customWidth="1"/>
    <col min="14348" max="14348" width="7" bestFit="1" customWidth="1"/>
    <col min="14349" max="14349" width="10.875" bestFit="1" customWidth="1"/>
    <col min="14350" max="14350" width="12.75" customWidth="1"/>
    <col min="14351" max="14352" width="6.875" bestFit="1" customWidth="1"/>
    <col min="14353" max="14353" width="10.875" bestFit="1" customWidth="1"/>
    <col min="14354" max="14354" width="12.75" customWidth="1"/>
    <col min="14355" max="14355" width="9.125" bestFit="1" customWidth="1"/>
    <col min="14356" max="14356" width="10.875" bestFit="1" customWidth="1"/>
    <col min="14357" max="14357" width="9.125" bestFit="1" customWidth="1"/>
    <col min="14358" max="14358" width="10.875" bestFit="1" customWidth="1"/>
    <col min="14593" max="14593" width="29.625" customWidth="1"/>
    <col min="14594" max="14594" width="12.375" bestFit="1" customWidth="1"/>
    <col min="14595" max="14595" width="6.875" bestFit="1" customWidth="1"/>
    <col min="14596" max="14596" width="6.375" bestFit="1" customWidth="1"/>
    <col min="14597" max="14597" width="10.875" bestFit="1" customWidth="1"/>
    <col min="14598" max="14598" width="12.75" customWidth="1"/>
    <col min="14599" max="14599" width="6.375" bestFit="1" customWidth="1"/>
    <col min="14600" max="14601" width="10.875" bestFit="1" customWidth="1"/>
    <col min="14602" max="14602" width="12.75" customWidth="1"/>
    <col min="14603" max="14603" width="7.375" bestFit="1" customWidth="1"/>
    <col min="14604" max="14604" width="7" bestFit="1" customWidth="1"/>
    <col min="14605" max="14605" width="10.875" bestFit="1" customWidth="1"/>
    <col min="14606" max="14606" width="12.75" customWidth="1"/>
    <col min="14607" max="14608" width="6.875" bestFit="1" customWidth="1"/>
    <col min="14609" max="14609" width="10.875" bestFit="1" customWidth="1"/>
    <col min="14610" max="14610" width="12.75" customWidth="1"/>
    <col min="14611" max="14611" width="9.125" bestFit="1" customWidth="1"/>
    <col min="14612" max="14612" width="10.875" bestFit="1" customWidth="1"/>
    <col min="14613" max="14613" width="9.125" bestFit="1" customWidth="1"/>
    <col min="14614" max="14614" width="10.875" bestFit="1" customWidth="1"/>
    <col min="14849" max="14849" width="29.625" customWidth="1"/>
    <col min="14850" max="14850" width="12.375" bestFit="1" customWidth="1"/>
    <col min="14851" max="14851" width="6.875" bestFit="1" customWidth="1"/>
    <col min="14852" max="14852" width="6.375" bestFit="1" customWidth="1"/>
    <col min="14853" max="14853" width="10.875" bestFit="1" customWidth="1"/>
    <col min="14854" max="14854" width="12.75" customWidth="1"/>
    <col min="14855" max="14855" width="6.375" bestFit="1" customWidth="1"/>
    <col min="14856" max="14857" width="10.875" bestFit="1" customWidth="1"/>
    <col min="14858" max="14858" width="12.75" customWidth="1"/>
    <col min="14859" max="14859" width="7.375" bestFit="1" customWidth="1"/>
    <col min="14860" max="14860" width="7" bestFit="1" customWidth="1"/>
    <col min="14861" max="14861" width="10.875" bestFit="1" customWidth="1"/>
    <col min="14862" max="14862" width="12.75" customWidth="1"/>
    <col min="14863" max="14864" width="6.875" bestFit="1" customWidth="1"/>
    <col min="14865" max="14865" width="10.875" bestFit="1" customWidth="1"/>
    <col min="14866" max="14866" width="12.75" customWidth="1"/>
    <col min="14867" max="14867" width="9.125" bestFit="1" customWidth="1"/>
    <col min="14868" max="14868" width="10.875" bestFit="1" customWidth="1"/>
    <col min="14869" max="14869" width="9.125" bestFit="1" customWidth="1"/>
    <col min="14870" max="14870" width="10.875" bestFit="1" customWidth="1"/>
    <col min="15105" max="15105" width="29.625" customWidth="1"/>
    <col min="15106" max="15106" width="12.375" bestFit="1" customWidth="1"/>
    <col min="15107" max="15107" width="6.875" bestFit="1" customWidth="1"/>
    <col min="15108" max="15108" width="6.375" bestFit="1" customWidth="1"/>
    <col min="15109" max="15109" width="10.875" bestFit="1" customWidth="1"/>
    <col min="15110" max="15110" width="12.75" customWidth="1"/>
    <col min="15111" max="15111" width="6.375" bestFit="1" customWidth="1"/>
    <col min="15112" max="15113" width="10.875" bestFit="1" customWidth="1"/>
    <col min="15114" max="15114" width="12.75" customWidth="1"/>
    <col min="15115" max="15115" width="7.375" bestFit="1" customWidth="1"/>
    <col min="15116" max="15116" width="7" bestFit="1" customWidth="1"/>
    <col min="15117" max="15117" width="10.875" bestFit="1" customWidth="1"/>
    <col min="15118" max="15118" width="12.75" customWidth="1"/>
    <col min="15119" max="15120" width="6.875" bestFit="1" customWidth="1"/>
    <col min="15121" max="15121" width="10.875" bestFit="1" customWidth="1"/>
    <col min="15122" max="15122" width="12.75" customWidth="1"/>
    <col min="15123" max="15123" width="9.125" bestFit="1" customWidth="1"/>
    <col min="15124" max="15124" width="10.875" bestFit="1" customWidth="1"/>
    <col min="15125" max="15125" width="9.125" bestFit="1" customWidth="1"/>
    <col min="15126" max="15126" width="10.875" bestFit="1" customWidth="1"/>
    <col min="15361" max="15361" width="29.625" customWidth="1"/>
    <col min="15362" max="15362" width="12.375" bestFit="1" customWidth="1"/>
    <col min="15363" max="15363" width="6.875" bestFit="1" customWidth="1"/>
    <col min="15364" max="15364" width="6.375" bestFit="1" customWidth="1"/>
    <col min="15365" max="15365" width="10.875" bestFit="1" customWidth="1"/>
    <col min="15366" max="15366" width="12.75" customWidth="1"/>
    <col min="15367" max="15367" width="6.375" bestFit="1" customWidth="1"/>
    <col min="15368" max="15369" width="10.875" bestFit="1" customWidth="1"/>
    <col min="15370" max="15370" width="12.75" customWidth="1"/>
    <col min="15371" max="15371" width="7.375" bestFit="1" customWidth="1"/>
    <col min="15372" max="15372" width="7" bestFit="1" customWidth="1"/>
    <col min="15373" max="15373" width="10.875" bestFit="1" customWidth="1"/>
    <col min="15374" max="15374" width="12.75" customWidth="1"/>
    <col min="15375" max="15376" width="6.875" bestFit="1" customWidth="1"/>
    <col min="15377" max="15377" width="10.875" bestFit="1" customWidth="1"/>
    <col min="15378" max="15378" width="12.75" customWidth="1"/>
    <col min="15379" max="15379" width="9.125" bestFit="1" customWidth="1"/>
    <col min="15380" max="15380" width="10.875" bestFit="1" customWidth="1"/>
    <col min="15381" max="15381" width="9.125" bestFit="1" customWidth="1"/>
    <col min="15382" max="15382" width="10.875" bestFit="1" customWidth="1"/>
    <col min="15617" max="15617" width="29.625" customWidth="1"/>
    <col min="15618" max="15618" width="12.375" bestFit="1" customWidth="1"/>
    <col min="15619" max="15619" width="6.875" bestFit="1" customWidth="1"/>
    <col min="15620" max="15620" width="6.375" bestFit="1" customWidth="1"/>
    <col min="15621" max="15621" width="10.875" bestFit="1" customWidth="1"/>
    <col min="15622" max="15622" width="12.75" customWidth="1"/>
    <col min="15623" max="15623" width="6.375" bestFit="1" customWidth="1"/>
    <col min="15624" max="15625" width="10.875" bestFit="1" customWidth="1"/>
    <col min="15626" max="15626" width="12.75" customWidth="1"/>
    <col min="15627" max="15627" width="7.375" bestFit="1" customWidth="1"/>
    <col min="15628" max="15628" width="7" bestFit="1" customWidth="1"/>
    <col min="15629" max="15629" width="10.875" bestFit="1" customWidth="1"/>
    <col min="15630" max="15630" width="12.75" customWidth="1"/>
    <col min="15631" max="15632" width="6.875" bestFit="1" customWidth="1"/>
    <col min="15633" max="15633" width="10.875" bestFit="1" customWidth="1"/>
    <col min="15634" max="15634" width="12.75" customWidth="1"/>
    <col min="15635" max="15635" width="9.125" bestFit="1" customWidth="1"/>
    <col min="15636" max="15636" width="10.875" bestFit="1" customWidth="1"/>
    <col min="15637" max="15637" width="9.125" bestFit="1" customWidth="1"/>
    <col min="15638" max="15638" width="10.875" bestFit="1" customWidth="1"/>
    <col min="15873" max="15873" width="29.625" customWidth="1"/>
    <col min="15874" max="15874" width="12.375" bestFit="1" customWidth="1"/>
    <col min="15875" max="15875" width="6.875" bestFit="1" customWidth="1"/>
    <col min="15876" max="15876" width="6.375" bestFit="1" customWidth="1"/>
    <col min="15877" max="15877" width="10.875" bestFit="1" customWidth="1"/>
    <col min="15878" max="15878" width="12.75" customWidth="1"/>
    <col min="15879" max="15879" width="6.375" bestFit="1" customWidth="1"/>
    <col min="15880" max="15881" width="10.875" bestFit="1" customWidth="1"/>
    <col min="15882" max="15882" width="12.75" customWidth="1"/>
    <col min="15883" max="15883" width="7.375" bestFit="1" customWidth="1"/>
    <col min="15884" max="15884" width="7" bestFit="1" customWidth="1"/>
    <col min="15885" max="15885" width="10.875" bestFit="1" customWidth="1"/>
    <col min="15886" max="15886" width="12.75" customWidth="1"/>
    <col min="15887" max="15888" width="6.875" bestFit="1" customWidth="1"/>
    <col min="15889" max="15889" width="10.875" bestFit="1" customWidth="1"/>
    <col min="15890" max="15890" width="12.75" customWidth="1"/>
    <col min="15891" max="15891" width="9.125" bestFit="1" customWidth="1"/>
    <col min="15892" max="15892" width="10.875" bestFit="1" customWidth="1"/>
    <col min="15893" max="15893" width="9.125" bestFit="1" customWidth="1"/>
    <col min="15894" max="15894" width="10.875" bestFit="1" customWidth="1"/>
    <col min="16129" max="16129" width="29.625" customWidth="1"/>
    <col min="16130" max="16130" width="12.375" bestFit="1" customWidth="1"/>
    <col min="16131" max="16131" width="6.875" bestFit="1" customWidth="1"/>
    <col min="16132" max="16132" width="6.375" bestFit="1" customWidth="1"/>
    <col min="16133" max="16133" width="10.875" bestFit="1" customWidth="1"/>
    <col min="16134" max="16134" width="12.75" customWidth="1"/>
    <col min="16135" max="16135" width="6.375" bestFit="1" customWidth="1"/>
    <col min="16136" max="16137" width="10.875" bestFit="1" customWidth="1"/>
    <col min="16138" max="16138" width="12.75" customWidth="1"/>
    <col min="16139" max="16139" width="7.375" bestFit="1" customWidth="1"/>
    <col min="16140" max="16140" width="7" bestFit="1" customWidth="1"/>
    <col min="16141" max="16141" width="10.875" bestFit="1" customWidth="1"/>
    <col min="16142" max="16142" width="12.75" customWidth="1"/>
    <col min="16143" max="16144" width="6.875" bestFit="1" customWidth="1"/>
    <col min="16145" max="16145" width="10.875" bestFit="1" customWidth="1"/>
    <col min="16146" max="16146" width="12.75" customWidth="1"/>
    <col min="16147" max="16147" width="9.125" bestFit="1" customWidth="1"/>
    <col min="16148" max="16148" width="10.875" bestFit="1" customWidth="1"/>
    <col min="16149" max="16149" width="9.125" bestFit="1" customWidth="1"/>
    <col min="16150" max="16150" width="10.875" bestFit="1" customWidth="1"/>
  </cols>
  <sheetData>
    <row r="1" spans="1:20" s="13" customFormat="1" ht="27" customHeight="1" x14ac:dyDescent="0.55000000000000004">
      <c r="A1" s="12" t="s">
        <v>79</v>
      </c>
      <c r="B1" s="24"/>
      <c r="C1" s="25"/>
      <c r="D1" s="24"/>
      <c r="E1" s="24"/>
      <c r="F1" s="25"/>
      <c r="G1" s="26"/>
      <c r="H1" s="26"/>
      <c r="I1" s="27"/>
      <c r="J1" s="26"/>
      <c r="K1" s="26"/>
      <c r="L1" s="26"/>
      <c r="M1" s="26"/>
      <c r="N1" s="26"/>
      <c r="O1" s="26"/>
      <c r="P1" s="26"/>
      <c r="Q1" s="26"/>
      <c r="R1" s="26"/>
      <c r="S1" s="14"/>
      <c r="T1" s="15"/>
    </row>
    <row r="2" spans="1:20" s="13" customFormat="1" ht="27" customHeight="1" x14ac:dyDescent="0.55000000000000004">
      <c r="A2" s="12" t="s">
        <v>44</v>
      </c>
      <c r="B2" s="24"/>
      <c r="C2" s="24"/>
      <c r="D2" s="24"/>
      <c r="E2" s="24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14"/>
      <c r="T2" s="15"/>
    </row>
    <row r="3" spans="1:20" s="13" customFormat="1" ht="27" customHeight="1" x14ac:dyDescent="0.55000000000000004">
      <c r="A3" s="12" t="s">
        <v>0</v>
      </c>
      <c r="B3" s="25"/>
      <c r="C3" s="25"/>
      <c r="D3" s="24"/>
      <c r="E3" s="25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4"/>
      <c r="T3" s="15"/>
    </row>
    <row r="4" spans="1:20" s="13" customFormat="1" ht="24.95" customHeight="1" x14ac:dyDescent="0.55000000000000004">
      <c r="A4" s="3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4"/>
      <c r="T4" s="15"/>
    </row>
    <row r="5" spans="1:20" s="18" customFormat="1" ht="19.5" customHeight="1" x14ac:dyDescent="0.2">
      <c r="A5" s="84" t="s">
        <v>21</v>
      </c>
      <c r="B5" s="86" t="s">
        <v>22</v>
      </c>
      <c r="C5" s="88" t="s">
        <v>23</v>
      </c>
      <c r="D5" s="89"/>
      <c r="E5" s="90"/>
      <c r="F5" s="91" t="s">
        <v>24</v>
      </c>
      <c r="G5" s="88" t="s">
        <v>25</v>
      </c>
      <c r="H5" s="89"/>
      <c r="I5" s="90"/>
      <c r="J5" s="91" t="s">
        <v>26</v>
      </c>
      <c r="K5" s="88" t="s">
        <v>27</v>
      </c>
      <c r="L5" s="89"/>
      <c r="M5" s="90"/>
      <c r="N5" s="91" t="s">
        <v>28</v>
      </c>
      <c r="O5" s="88" t="s">
        <v>29</v>
      </c>
      <c r="P5" s="89"/>
      <c r="Q5" s="90"/>
      <c r="R5" s="91" t="s">
        <v>30</v>
      </c>
      <c r="S5" s="16"/>
      <c r="T5" s="17"/>
    </row>
    <row r="6" spans="1:20" s="18" customFormat="1" ht="22.5" customHeight="1" x14ac:dyDescent="0.2">
      <c r="A6" s="85"/>
      <c r="B6" s="87"/>
      <c r="C6" s="28" t="s">
        <v>45</v>
      </c>
      <c r="D6" s="28" t="s">
        <v>31</v>
      </c>
      <c r="E6" s="28" t="s">
        <v>32</v>
      </c>
      <c r="F6" s="92"/>
      <c r="G6" s="28" t="s">
        <v>33</v>
      </c>
      <c r="H6" s="28" t="s">
        <v>34</v>
      </c>
      <c r="I6" s="28" t="s">
        <v>35</v>
      </c>
      <c r="J6" s="92"/>
      <c r="K6" s="28" t="s">
        <v>46</v>
      </c>
      <c r="L6" s="28" t="s">
        <v>47</v>
      </c>
      <c r="M6" s="28" t="s">
        <v>48</v>
      </c>
      <c r="N6" s="92"/>
      <c r="O6" s="28" t="s">
        <v>49</v>
      </c>
      <c r="P6" s="28" t="s">
        <v>50</v>
      </c>
      <c r="Q6" s="28" t="s">
        <v>51</v>
      </c>
      <c r="R6" s="92"/>
      <c r="S6" s="19"/>
    </row>
    <row r="7" spans="1:20" s="13" customFormat="1" ht="19.5" customHeight="1" x14ac:dyDescent="0.55000000000000004">
      <c r="A7" s="20" t="s">
        <v>36</v>
      </c>
      <c r="B7" s="29">
        <f>SUM(B8+B16)</f>
        <v>2098800</v>
      </c>
      <c r="C7" s="29">
        <f t="shared" ref="C7:R7" si="0">SUM(C8+C16)</f>
        <v>0</v>
      </c>
      <c r="D7" s="29">
        <f t="shared" si="0"/>
        <v>0</v>
      </c>
      <c r="E7" s="29">
        <f t="shared" si="0"/>
        <v>0</v>
      </c>
      <c r="F7" s="29">
        <f t="shared" si="0"/>
        <v>0</v>
      </c>
      <c r="G7" s="29">
        <f t="shared" si="0"/>
        <v>0</v>
      </c>
      <c r="H7" s="29">
        <f t="shared" si="0"/>
        <v>419760</v>
      </c>
      <c r="I7" s="29">
        <f t="shared" si="0"/>
        <v>839520</v>
      </c>
      <c r="J7" s="29">
        <f t="shared" si="0"/>
        <v>1259280</v>
      </c>
      <c r="K7" s="29">
        <f t="shared" si="0"/>
        <v>0</v>
      </c>
      <c r="L7" s="29">
        <f t="shared" si="0"/>
        <v>0</v>
      </c>
      <c r="M7" s="29">
        <f t="shared" si="0"/>
        <v>629640</v>
      </c>
      <c r="N7" s="29">
        <f t="shared" si="0"/>
        <v>629640</v>
      </c>
      <c r="O7" s="29">
        <f t="shared" si="0"/>
        <v>0</v>
      </c>
      <c r="P7" s="29">
        <f t="shared" si="0"/>
        <v>0</v>
      </c>
      <c r="Q7" s="29">
        <f t="shared" si="0"/>
        <v>209880</v>
      </c>
      <c r="R7" s="29">
        <f t="shared" si="0"/>
        <v>209880</v>
      </c>
      <c r="S7" s="14"/>
      <c r="T7" s="15"/>
    </row>
    <row r="8" spans="1:20" s="13" customFormat="1" ht="19.5" customHeight="1" x14ac:dyDescent="0.55000000000000004">
      <c r="A8" s="22" t="s">
        <v>8</v>
      </c>
      <c r="B8" s="32">
        <f>SUM(B9)</f>
        <v>1846200</v>
      </c>
      <c r="C8" s="32">
        <f t="shared" ref="C8:R8" si="1">SUM(C9)</f>
        <v>0</v>
      </c>
      <c r="D8" s="32">
        <f t="shared" si="1"/>
        <v>0</v>
      </c>
      <c r="E8" s="32">
        <f t="shared" si="1"/>
        <v>0</v>
      </c>
      <c r="F8" s="32">
        <f t="shared" si="1"/>
        <v>0</v>
      </c>
      <c r="G8" s="32">
        <f t="shared" si="1"/>
        <v>0</v>
      </c>
      <c r="H8" s="32">
        <f t="shared" si="1"/>
        <v>419760</v>
      </c>
      <c r="I8" s="32">
        <f t="shared" si="1"/>
        <v>586920</v>
      </c>
      <c r="J8" s="32">
        <f t="shared" si="1"/>
        <v>1006680</v>
      </c>
      <c r="K8" s="32">
        <f t="shared" si="1"/>
        <v>0</v>
      </c>
      <c r="L8" s="32">
        <f t="shared" si="1"/>
        <v>0</v>
      </c>
      <c r="M8" s="32">
        <f t="shared" si="1"/>
        <v>629640</v>
      </c>
      <c r="N8" s="32">
        <f t="shared" si="1"/>
        <v>629640</v>
      </c>
      <c r="O8" s="32">
        <f t="shared" si="1"/>
        <v>0</v>
      </c>
      <c r="P8" s="32">
        <f t="shared" si="1"/>
        <v>0</v>
      </c>
      <c r="Q8" s="32">
        <f t="shared" si="1"/>
        <v>209880</v>
      </c>
      <c r="R8" s="32">
        <f t="shared" si="1"/>
        <v>209880</v>
      </c>
      <c r="S8" s="14"/>
      <c r="T8" s="15"/>
    </row>
    <row r="9" spans="1:20" s="13" customFormat="1" ht="19.5" customHeight="1" x14ac:dyDescent="0.55000000000000004">
      <c r="A9" s="21" t="s">
        <v>37</v>
      </c>
      <c r="B9" s="30">
        <f t="shared" ref="B9:R9" si="2">SUM(B10+B12+B14)</f>
        <v>1846200</v>
      </c>
      <c r="C9" s="30">
        <f t="shared" si="2"/>
        <v>0</v>
      </c>
      <c r="D9" s="30">
        <f t="shared" si="2"/>
        <v>0</v>
      </c>
      <c r="E9" s="30">
        <f t="shared" si="2"/>
        <v>0</v>
      </c>
      <c r="F9" s="30">
        <f t="shared" si="2"/>
        <v>0</v>
      </c>
      <c r="G9" s="30">
        <f t="shared" si="2"/>
        <v>0</v>
      </c>
      <c r="H9" s="30">
        <f t="shared" si="2"/>
        <v>419760</v>
      </c>
      <c r="I9" s="30">
        <f t="shared" si="2"/>
        <v>586920</v>
      </c>
      <c r="J9" s="30">
        <f t="shared" si="2"/>
        <v>1006680</v>
      </c>
      <c r="K9" s="30">
        <f t="shared" si="2"/>
        <v>0</v>
      </c>
      <c r="L9" s="30">
        <f t="shared" si="2"/>
        <v>0</v>
      </c>
      <c r="M9" s="30">
        <f t="shared" si="2"/>
        <v>629640</v>
      </c>
      <c r="N9" s="30">
        <f t="shared" si="2"/>
        <v>629640</v>
      </c>
      <c r="O9" s="30">
        <f t="shared" si="2"/>
        <v>0</v>
      </c>
      <c r="P9" s="30">
        <f t="shared" si="2"/>
        <v>0</v>
      </c>
      <c r="Q9" s="30">
        <f t="shared" si="2"/>
        <v>209880</v>
      </c>
      <c r="R9" s="30">
        <f t="shared" si="2"/>
        <v>209880</v>
      </c>
      <c r="S9" s="14"/>
      <c r="T9" s="15"/>
    </row>
    <row r="10" spans="1:20" s="13" customFormat="1" ht="19.5" customHeight="1" x14ac:dyDescent="0.55000000000000004">
      <c r="A10" s="23" t="s">
        <v>38</v>
      </c>
      <c r="B10" s="30">
        <f t="shared" ref="B10:R10" si="3">SUM(B11:B11)</f>
        <v>0</v>
      </c>
      <c r="C10" s="30">
        <f t="shared" si="3"/>
        <v>0</v>
      </c>
      <c r="D10" s="30">
        <f t="shared" si="3"/>
        <v>0</v>
      </c>
      <c r="E10" s="30">
        <f t="shared" si="3"/>
        <v>0</v>
      </c>
      <c r="F10" s="30">
        <f t="shared" si="3"/>
        <v>0</v>
      </c>
      <c r="G10" s="30">
        <f t="shared" si="3"/>
        <v>0</v>
      </c>
      <c r="H10" s="30">
        <f t="shared" si="3"/>
        <v>0</v>
      </c>
      <c r="I10" s="30">
        <f t="shared" si="3"/>
        <v>0</v>
      </c>
      <c r="J10" s="30">
        <f t="shared" si="3"/>
        <v>0</v>
      </c>
      <c r="K10" s="30">
        <f t="shared" si="3"/>
        <v>0</v>
      </c>
      <c r="L10" s="30">
        <f t="shared" si="3"/>
        <v>0</v>
      </c>
      <c r="M10" s="30">
        <f t="shared" si="3"/>
        <v>0</v>
      </c>
      <c r="N10" s="30">
        <f t="shared" si="3"/>
        <v>0</v>
      </c>
      <c r="O10" s="30">
        <f t="shared" si="3"/>
        <v>0</v>
      </c>
      <c r="P10" s="30">
        <f t="shared" si="3"/>
        <v>0</v>
      </c>
      <c r="Q10" s="30">
        <f t="shared" si="3"/>
        <v>0</v>
      </c>
      <c r="R10" s="30">
        <f t="shared" si="3"/>
        <v>0</v>
      </c>
      <c r="S10" s="14"/>
      <c r="T10" s="15"/>
    </row>
    <row r="11" spans="1:20" s="13" customFormat="1" ht="19.5" customHeight="1" x14ac:dyDescent="0.55000000000000004">
      <c r="A11" s="21" t="s">
        <v>39</v>
      </c>
      <c r="B11" s="30">
        <f t="shared" ref="B11" si="4">SUM(F11+J11+N11+R11)</f>
        <v>0</v>
      </c>
      <c r="C11" s="31"/>
      <c r="D11" s="31"/>
      <c r="E11" s="31"/>
      <c r="F11" s="30">
        <f t="shared" ref="F11" si="5">SUM(C11:E11)</f>
        <v>0</v>
      </c>
      <c r="G11" s="31"/>
      <c r="H11" s="31"/>
      <c r="I11" s="31"/>
      <c r="J11" s="30">
        <f t="shared" ref="J11" si="6">SUM(G11:I11)</f>
        <v>0</v>
      </c>
      <c r="K11" s="31"/>
      <c r="L11" s="31"/>
      <c r="M11" s="31"/>
      <c r="N11" s="30">
        <f t="shared" ref="N11" si="7">SUM(K11:M11)</f>
        <v>0</v>
      </c>
      <c r="O11" s="31"/>
      <c r="P11" s="31"/>
      <c r="Q11" s="31"/>
      <c r="R11" s="30">
        <f t="shared" ref="R11" si="8">SUM(O11:Q11)</f>
        <v>0</v>
      </c>
      <c r="S11" s="14"/>
      <c r="T11" s="15"/>
    </row>
    <row r="12" spans="1:20" s="13" customFormat="1" ht="19.5" customHeight="1" x14ac:dyDescent="0.55000000000000004">
      <c r="A12" s="23" t="s">
        <v>40</v>
      </c>
      <c r="B12" s="30">
        <f t="shared" ref="B12:R12" si="9">SUM(B13:B13)</f>
        <v>0</v>
      </c>
      <c r="C12" s="30">
        <f t="shared" si="9"/>
        <v>0</v>
      </c>
      <c r="D12" s="30">
        <f t="shared" si="9"/>
        <v>0</v>
      </c>
      <c r="E12" s="30">
        <f t="shared" si="9"/>
        <v>0</v>
      </c>
      <c r="F12" s="30">
        <f t="shared" si="9"/>
        <v>0</v>
      </c>
      <c r="G12" s="30">
        <f t="shared" si="9"/>
        <v>0</v>
      </c>
      <c r="H12" s="30">
        <f t="shared" si="9"/>
        <v>0</v>
      </c>
      <c r="I12" s="30">
        <f t="shared" si="9"/>
        <v>0</v>
      </c>
      <c r="J12" s="30">
        <f t="shared" si="9"/>
        <v>0</v>
      </c>
      <c r="K12" s="30">
        <f t="shared" si="9"/>
        <v>0</v>
      </c>
      <c r="L12" s="30">
        <f t="shared" si="9"/>
        <v>0</v>
      </c>
      <c r="M12" s="30">
        <f t="shared" si="9"/>
        <v>0</v>
      </c>
      <c r="N12" s="30">
        <f t="shared" si="9"/>
        <v>0</v>
      </c>
      <c r="O12" s="30">
        <f t="shared" si="9"/>
        <v>0</v>
      </c>
      <c r="P12" s="30">
        <f t="shared" si="9"/>
        <v>0</v>
      </c>
      <c r="Q12" s="30">
        <f t="shared" si="9"/>
        <v>0</v>
      </c>
      <c r="R12" s="30">
        <f t="shared" si="9"/>
        <v>0</v>
      </c>
      <c r="S12" s="14"/>
      <c r="T12" s="15"/>
    </row>
    <row r="13" spans="1:20" s="13" customFormat="1" ht="19.5" customHeight="1" x14ac:dyDescent="0.55000000000000004">
      <c r="A13" s="21" t="s">
        <v>41</v>
      </c>
      <c r="B13" s="30">
        <f t="shared" ref="B13" si="10">SUM(F13+J13+N13+R13)</f>
        <v>0</v>
      </c>
      <c r="C13" s="31"/>
      <c r="D13" s="31"/>
      <c r="E13" s="31"/>
      <c r="F13" s="30">
        <f t="shared" ref="F13" si="11">SUM(C13:E13)</f>
        <v>0</v>
      </c>
      <c r="G13" s="31"/>
      <c r="H13" s="31"/>
      <c r="I13" s="31"/>
      <c r="J13" s="30">
        <f t="shared" ref="J13" si="12">SUM(G13:I13)</f>
        <v>0</v>
      </c>
      <c r="K13" s="31"/>
      <c r="L13" s="31"/>
      <c r="M13" s="31"/>
      <c r="N13" s="30">
        <f t="shared" ref="N13" si="13">SUM(K13:M13)</f>
        <v>0</v>
      </c>
      <c r="O13" s="31"/>
      <c r="P13" s="31"/>
      <c r="Q13" s="31"/>
      <c r="R13" s="30">
        <f t="shared" ref="R13" si="14">SUM(O13:Q13)</f>
        <v>0</v>
      </c>
      <c r="S13" s="14"/>
      <c r="T13" s="15"/>
    </row>
    <row r="14" spans="1:20" s="13" customFormat="1" ht="19.5" customHeight="1" x14ac:dyDescent="0.55000000000000004">
      <c r="A14" s="23" t="s">
        <v>42</v>
      </c>
      <c r="B14" s="30">
        <f t="shared" ref="B14:R14" si="15">SUM(B15:B15)</f>
        <v>1846200</v>
      </c>
      <c r="C14" s="30">
        <f t="shared" si="15"/>
        <v>0</v>
      </c>
      <c r="D14" s="30">
        <f t="shared" si="15"/>
        <v>0</v>
      </c>
      <c r="E14" s="30">
        <f t="shared" si="15"/>
        <v>0</v>
      </c>
      <c r="F14" s="30">
        <f t="shared" si="15"/>
        <v>0</v>
      </c>
      <c r="G14" s="30">
        <f t="shared" si="15"/>
        <v>0</v>
      </c>
      <c r="H14" s="30">
        <f t="shared" si="15"/>
        <v>419760</v>
      </c>
      <c r="I14" s="30">
        <f t="shared" si="15"/>
        <v>586920</v>
      </c>
      <c r="J14" s="30">
        <f t="shared" si="15"/>
        <v>1006680</v>
      </c>
      <c r="K14" s="30">
        <f t="shared" si="15"/>
        <v>0</v>
      </c>
      <c r="L14" s="30">
        <f t="shared" si="15"/>
        <v>0</v>
      </c>
      <c r="M14" s="30">
        <f t="shared" si="15"/>
        <v>629640</v>
      </c>
      <c r="N14" s="30">
        <f t="shared" si="15"/>
        <v>629640</v>
      </c>
      <c r="O14" s="30">
        <f t="shared" si="15"/>
        <v>0</v>
      </c>
      <c r="P14" s="30">
        <f t="shared" si="15"/>
        <v>0</v>
      </c>
      <c r="Q14" s="30">
        <f t="shared" si="15"/>
        <v>209880</v>
      </c>
      <c r="R14" s="30">
        <f t="shared" si="15"/>
        <v>209880</v>
      </c>
      <c r="S14" s="14"/>
      <c r="T14" s="15"/>
    </row>
    <row r="15" spans="1:20" s="13" customFormat="1" ht="19.5" customHeight="1" x14ac:dyDescent="0.55000000000000004">
      <c r="A15" s="21" t="s">
        <v>43</v>
      </c>
      <c r="B15" s="30">
        <f t="shared" ref="B15" si="16">SUM(F15+J15+N15+R15)</f>
        <v>1846200</v>
      </c>
      <c r="C15" s="31"/>
      <c r="D15" s="31"/>
      <c r="E15" s="31"/>
      <c r="F15" s="30">
        <f t="shared" ref="F15" si="17">SUM(C15:E15)</f>
        <v>0</v>
      </c>
      <c r="G15" s="31"/>
      <c r="H15" s="31">
        <v>419760</v>
      </c>
      <c r="I15" s="31">
        <v>586920</v>
      </c>
      <c r="J15" s="30">
        <f t="shared" ref="J15" si="18">SUM(G15:I15)</f>
        <v>1006680</v>
      </c>
      <c r="K15" s="31"/>
      <c r="L15" s="31"/>
      <c r="M15" s="31">
        <v>629640</v>
      </c>
      <c r="N15" s="30">
        <f t="shared" ref="N15" si="19">SUM(K15:M15)</f>
        <v>629640</v>
      </c>
      <c r="O15" s="31"/>
      <c r="P15" s="31"/>
      <c r="Q15" s="31">
        <v>209880</v>
      </c>
      <c r="R15" s="30">
        <f t="shared" ref="R15" si="20">SUM(O15:Q15)</f>
        <v>209880</v>
      </c>
      <c r="S15" s="14"/>
      <c r="T15" s="15"/>
    </row>
    <row r="16" spans="1:20" s="13" customFormat="1" ht="19.5" customHeight="1" x14ac:dyDescent="0.55000000000000004">
      <c r="A16" s="22" t="s">
        <v>16</v>
      </c>
      <c r="B16" s="32">
        <f>+B17</f>
        <v>252600</v>
      </c>
      <c r="C16" s="32">
        <f t="shared" ref="C16:R16" si="21">+C17</f>
        <v>0</v>
      </c>
      <c r="D16" s="32">
        <f t="shared" si="21"/>
        <v>0</v>
      </c>
      <c r="E16" s="32">
        <f t="shared" si="21"/>
        <v>0</v>
      </c>
      <c r="F16" s="32">
        <f t="shared" si="21"/>
        <v>0</v>
      </c>
      <c r="G16" s="32">
        <f t="shared" si="21"/>
        <v>0</v>
      </c>
      <c r="H16" s="32">
        <f t="shared" si="21"/>
        <v>0</v>
      </c>
      <c r="I16" s="32">
        <f t="shared" si="21"/>
        <v>252600</v>
      </c>
      <c r="J16" s="32">
        <f t="shared" si="21"/>
        <v>252600</v>
      </c>
      <c r="K16" s="32">
        <f t="shared" si="21"/>
        <v>0</v>
      </c>
      <c r="L16" s="32">
        <f t="shared" si="21"/>
        <v>0</v>
      </c>
      <c r="M16" s="32">
        <f t="shared" si="21"/>
        <v>0</v>
      </c>
      <c r="N16" s="32">
        <f t="shared" si="21"/>
        <v>0</v>
      </c>
      <c r="O16" s="32">
        <f t="shared" si="21"/>
        <v>0</v>
      </c>
      <c r="P16" s="32">
        <f t="shared" si="21"/>
        <v>0</v>
      </c>
      <c r="Q16" s="32">
        <f t="shared" si="21"/>
        <v>0</v>
      </c>
      <c r="R16" s="32">
        <f t="shared" si="21"/>
        <v>0</v>
      </c>
      <c r="S16" s="14"/>
      <c r="T16" s="15"/>
    </row>
    <row r="17" spans="1:20" s="13" customFormat="1" ht="19.5" customHeight="1" x14ac:dyDescent="0.55000000000000004">
      <c r="A17" s="21" t="s">
        <v>52</v>
      </c>
      <c r="B17" s="30">
        <f t="shared" ref="B17:H17" si="22">SUM(B18:B19)</f>
        <v>252600</v>
      </c>
      <c r="C17" s="31">
        <f t="shared" si="22"/>
        <v>0</v>
      </c>
      <c r="D17" s="31">
        <f t="shared" si="22"/>
        <v>0</v>
      </c>
      <c r="E17" s="31">
        <f t="shared" si="22"/>
        <v>0</v>
      </c>
      <c r="F17" s="30">
        <f t="shared" si="22"/>
        <v>0</v>
      </c>
      <c r="G17" s="31">
        <f t="shared" si="22"/>
        <v>0</v>
      </c>
      <c r="H17" s="31">
        <f t="shared" si="22"/>
        <v>0</v>
      </c>
      <c r="I17" s="31">
        <f>SUM(I18:I19)</f>
        <v>252600</v>
      </c>
      <c r="J17" s="30">
        <f t="shared" ref="J17:R17" si="23">SUM(J18:J19)</f>
        <v>252600</v>
      </c>
      <c r="K17" s="31">
        <f t="shared" si="23"/>
        <v>0</v>
      </c>
      <c r="L17" s="31">
        <f t="shared" si="23"/>
        <v>0</v>
      </c>
      <c r="M17" s="31">
        <f t="shared" si="23"/>
        <v>0</v>
      </c>
      <c r="N17" s="30">
        <f t="shared" si="23"/>
        <v>0</v>
      </c>
      <c r="O17" s="31">
        <f t="shared" si="23"/>
        <v>0</v>
      </c>
      <c r="P17" s="31">
        <f t="shared" si="23"/>
        <v>0</v>
      </c>
      <c r="Q17" s="31">
        <f t="shared" si="23"/>
        <v>0</v>
      </c>
      <c r="R17" s="30">
        <f t="shared" si="23"/>
        <v>0</v>
      </c>
      <c r="S17" s="14"/>
      <c r="T17" s="15"/>
    </row>
    <row r="18" spans="1:20" s="13" customFormat="1" ht="19.5" customHeight="1" x14ac:dyDescent="0.55000000000000004">
      <c r="A18" s="35" t="s">
        <v>53</v>
      </c>
      <c r="B18" s="30">
        <f>SUM(F18+J18+N18+R18)</f>
        <v>252600</v>
      </c>
      <c r="C18" s="31"/>
      <c r="D18" s="31"/>
      <c r="E18" s="31"/>
      <c r="F18" s="30">
        <f>SUM(C18:E18)</f>
        <v>0</v>
      </c>
      <c r="G18" s="31"/>
      <c r="H18" s="31"/>
      <c r="I18" s="31">
        <v>252600</v>
      </c>
      <c r="J18" s="30">
        <f>SUM(G18:I18)</f>
        <v>252600</v>
      </c>
      <c r="K18" s="31"/>
      <c r="L18" s="31"/>
      <c r="M18" s="31"/>
      <c r="N18" s="30">
        <f>SUM(K18:M18)</f>
        <v>0</v>
      </c>
      <c r="O18" s="31"/>
      <c r="P18" s="31"/>
      <c r="Q18" s="31"/>
      <c r="R18" s="30">
        <f>SUM(O18:Q18)</f>
        <v>0</v>
      </c>
      <c r="S18" s="14"/>
      <c r="T18" s="15"/>
    </row>
    <row r="19" spans="1:20" s="13" customFormat="1" ht="19.5" customHeight="1" x14ac:dyDescent="0.55000000000000004">
      <c r="A19" s="40" t="s">
        <v>54</v>
      </c>
      <c r="B19" s="33">
        <f>SUM(F19+J19+N19+R19)</f>
        <v>0</v>
      </c>
      <c r="C19" s="41"/>
      <c r="D19" s="41"/>
      <c r="E19" s="41"/>
      <c r="F19" s="33">
        <f>SUM(C19:E19)</f>
        <v>0</v>
      </c>
      <c r="G19" s="41"/>
      <c r="H19" s="41"/>
      <c r="I19" s="41"/>
      <c r="J19" s="33">
        <f>SUM(G19:I19)</f>
        <v>0</v>
      </c>
      <c r="K19" s="41"/>
      <c r="L19" s="41"/>
      <c r="M19" s="41"/>
      <c r="N19" s="33">
        <f>SUM(K19:M19)</f>
        <v>0</v>
      </c>
      <c r="O19" s="41"/>
      <c r="P19" s="41"/>
      <c r="Q19" s="41"/>
      <c r="R19" s="33">
        <f>SUM(O19:Q19)</f>
        <v>0</v>
      </c>
      <c r="S19" s="14"/>
      <c r="T19" s="15"/>
    </row>
  </sheetData>
  <mergeCells count="10">
    <mergeCell ref="R5:R6"/>
    <mergeCell ref="J5:J6"/>
    <mergeCell ref="K5:M5"/>
    <mergeCell ref="N5:N6"/>
    <mergeCell ref="O5:Q5"/>
    <mergeCell ref="A5:A6"/>
    <mergeCell ref="B5:B6"/>
    <mergeCell ref="C5:E5"/>
    <mergeCell ref="F5:F6"/>
    <mergeCell ref="G5:I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workbookViewId="0"/>
  </sheetViews>
  <sheetFormatPr defaultRowHeight="14.25" x14ac:dyDescent="0.2"/>
  <cols>
    <col min="1" max="1" width="32.25" customWidth="1"/>
    <col min="2" max="2" width="14.125" style="38" bestFit="1" customWidth="1"/>
    <col min="3" max="3" width="7.875" style="38" bestFit="1" customWidth="1"/>
    <col min="4" max="4" width="7.375" style="38" bestFit="1" customWidth="1"/>
    <col min="5" max="5" width="7.125" style="38" bestFit="1" customWidth="1"/>
    <col min="6" max="6" width="11.75" style="38" bestFit="1" customWidth="1"/>
    <col min="7" max="7" width="7.25" style="38" bestFit="1" customWidth="1"/>
    <col min="8" max="10" width="12.375" style="38" bestFit="1" customWidth="1"/>
    <col min="11" max="11" width="8.375" style="38" bestFit="1" customWidth="1"/>
    <col min="12" max="12" width="8" style="38" bestFit="1" customWidth="1"/>
    <col min="13" max="14" width="12.375" style="38" bestFit="1" customWidth="1"/>
    <col min="15" max="16" width="7.875" style="38" bestFit="1" customWidth="1"/>
    <col min="17" max="18" width="12.375" style="38" bestFit="1" customWidth="1"/>
    <col min="19" max="19" width="9.125" bestFit="1" customWidth="1"/>
    <col min="20" max="20" width="10.875" bestFit="1" customWidth="1"/>
    <col min="21" max="21" width="9.125" bestFit="1" customWidth="1"/>
    <col min="22" max="22" width="10.875" bestFit="1" customWidth="1"/>
    <col min="257" max="257" width="37" bestFit="1" customWidth="1"/>
    <col min="258" max="258" width="12.375" bestFit="1" customWidth="1"/>
    <col min="259" max="259" width="6.875" bestFit="1" customWidth="1"/>
    <col min="260" max="260" width="6.375" bestFit="1" customWidth="1"/>
    <col min="261" max="261" width="10.875" bestFit="1" customWidth="1"/>
    <col min="262" max="262" width="12.75" customWidth="1"/>
    <col min="263" max="263" width="6.375" bestFit="1" customWidth="1"/>
    <col min="264" max="265" width="10.875" bestFit="1" customWidth="1"/>
    <col min="266" max="266" width="12.75" customWidth="1"/>
    <col min="267" max="267" width="7.375" bestFit="1" customWidth="1"/>
    <col min="268" max="268" width="7" bestFit="1" customWidth="1"/>
    <col min="269" max="269" width="10.875" bestFit="1" customWidth="1"/>
    <col min="270" max="270" width="12.75" customWidth="1"/>
    <col min="271" max="272" width="6.875" bestFit="1" customWidth="1"/>
    <col min="273" max="273" width="10.875" bestFit="1" customWidth="1"/>
    <col min="274" max="274" width="12.75" customWidth="1"/>
    <col min="275" max="275" width="9.125" bestFit="1" customWidth="1"/>
    <col min="276" max="276" width="10.875" bestFit="1" customWidth="1"/>
    <col min="277" max="277" width="9.125" bestFit="1" customWidth="1"/>
    <col min="278" max="278" width="10.875" bestFit="1" customWidth="1"/>
    <col min="513" max="513" width="37" bestFit="1" customWidth="1"/>
    <col min="514" max="514" width="12.375" bestFit="1" customWidth="1"/>
    <col min="515" max="515" width="6.875" bestFit="1" customWidth="1"/>
    <col min="516" max="516" width="6.375" bestFit="1" customWidth="1"/>
    <col min="517" max="517" width="10.875" bestFit="1" customWidth="1"/>
    <col min="518" max="518" width="12.75" customWidth="1"/>
    <col min="519" max="519" width="6.375" bestFit="1" customWidth="1"/>
    <col min="520" max="521" width="10.875" bestFit="1" customWidth="1"/>
    <col min="522" max="522" width="12.75" customWidth="1"/>
    <col min="523" max="523" width="7.375" bestFit="1" customWidth="1"/>
    <col min="524" max="524" width="7" bestFit="1" customWidth="1"/>
    <col min="525" max="525" width="10.875" bestFit="1" customWidth="1"/>
    <col min="526" max="526" width="12.75" customWidth="1"/>
    <col min="527" max="528" width="6.875" bestFit="1" customWidth="1"/>
    <col min="529" max="529" width="10.875" bestFit="1" customWidth="1"/>
    <col min="530" max="530" width="12.75" customWidth="1"/>
    <col min="531" max="531" width="9.125" bestFit="1" customWidth="1"/>
    <col min="532" max="532" width="10.875" bestFit="1" customWidth="1"/>
    <col min="533" max="533" width="9.125" bestFit="1" customWidth="1"/>
    <col min="534" max="534" width="10.875" bestFit="1" customWidth="1"/>
    <col min="769" max="769" width="37" bestFit="1" customWidth="1"/>
    <col min="770" max="770" width="12.375" bestFit="1" customWidth="1"/>
    <col min="771" max="771" width="6.875" bestFit="1" customWidth="1"/>
    <col min="772" max="772" width="6.375" bestFit="1" customWidth="1"/>
    <col min="773" max="773" width="10.875" bestFit="1" customWidth="1"/>
    <col min="774" max="774" width="12.75" customWidth="1"/>
    <col min="775" max="775" width="6.375" bestFit="1" customWidth="1"/>
    <col min="776" max="777" width="10.875" bestFit="1" customWidth="1"/>
    <col min="778" max="778" width="12.75" customWidth="1"/>
    <col min="779" max="779" width="7.375" bestFit="1" customWidth="1"/>
    <col min="780" max="780" width="7" bestFit="1" customWidth="1"/>
    <col min="781" max="781" width="10.875" bestFit="1" customWidth="1"/>
    <col min="782" max="782" width="12.75" customWidth="1"/>
    <col min="783" max="784" width="6.875" bestFit="1" customWidth="1"/>
    <col min="785" max="785" width="10.875" bestFit="1" customWidth="1"/>
    <col min="786" max="786" width="12.75" customWidth="1"/>
    <col min="787" max="787" width="9.125" bestFit="1" customWidth="1"/>
    <col min="788" max="788" width="10.875" bestFit="1" customWidth="1"/>
    <col min="789" max="789" width="9.125" bestFit="1" customWidth="1"/>
    <col min="790" max="790" width="10.875" bestFit="1" customWidth="1"/>
    <col min="1025" max="1025" width="37" bestFit="1" customWidth="1"/>
    <col min="1026" max="1026" width="12.375" bestFit="1" customWidth="1"/>
    <col min="1027" max="1027" width="6.875" bestFit="1" customWidth="1"/>
    <col min="1028" max="1028" width="6.375" bestFit="1" customWidth="1"/>
    <col min="1029" max="1029" width="10.875" bestFit="1" customWidth="1"/>
    <col min="1030" max="1030" width="12.75" customWidth="1"/>
    <col min="1031" max="1031" width="6.375" bestFit="1" customWidth="1"/>
    <col min="1032" max="1033" width="10.875" bestFit="1" customWidth="1"/>
    <col min="1034" max="1034" width="12.75" customWidth="1"/>
    <col min="1035" max="1035" width="7.375" bestFit="1" customWidth="1"/>
    <col min="1036" max="1036" width="7" bestFit="1" customWidth="1"/>
    <col min="1037" max="1037" width="10.875" bestFit="1" customWidth="1"/>
    <col min="1038" max="1038" width="12.75" customWidth="1"/>
    <col min="1039" max="1040" width="6.875" bestFit="1" customWidth="1"/>
    <col min="1041" max="1041" width="10.875" bestFit="1" customWidth="1"/>
    <col min="1042" max="1042" width="12.75" customWidth="1"/>
    <col min="1043" max="1043" width="9.125" bestFit="1" customWidth="1"/>
    <col min="1044" max="1044" width="10.875" bestFit="1" customWidth="1"/>
    <col min="1045" max="1045" width="9.125" bestFit="1" customWidth="1"/>
    <col min="1046" max="1046" width="10.875" bestFit="1" customWidth="1"/>
    <col min="1281" max="1281" width="37" bestFit="1" customWidth="1"/>
    <col min="1282" max="1282" width="12.375" bestFit="1" customWidth="1"/>
    <col min="1283" max="1283" width="6.875" bestFit="1" customWidth="1"/>
    <col min="1284" max="1284" width="6.375" bestFit="1" customWidth="1"/>
    <col min="1285" max="1285" width="10.875" bestFit="1" customWidth="1"/>
    <col min="1286" max="1286" width="12.75" customWidth="1"/>
    <col min="1287" max="1287" width="6.375" bestFit="1" customWidth="1"/>
    <col min="1288" max="1289" width="10.875" bestFit="1" customWidth="1"/>
    <col min="1290" max="1290" width="12.75" customWidth="1"/>
    <col min="1291" max="1291" width="7.375" bestFit="1" customWidth="1"/>
    <col min="1292" max="1292" width="7" bestFit="1" customWidth="1"/>
    <col min="1293" max="1293" width="10.875" bestFit="1" customWidth="1"/>
    <col min="1294" max="1294" width="12.75" customWidth="1"/>
    <col min="1295" max="1296" width="6.875" bestFit="1" customWidth="1"/>
    <col min="1297" max="1297" width="10.875" bestFit="1" customWidth="1"/>
    <col min="1298" max="1298" width="12.75" customWidth="1"/>
    <col min="1299" max="1299" width="9.125" bestFit="1" customWidth="1"/>
    <col min="1300" max="1300" width="10.875" bestFit="1" customWidth="1"/>
    <col min="1301" max="1301" width="9.125" bestFit="1" customWidth="1"/>
    <col min="1302" max="1302" width="10.875" bestFit="1" customWidth="1"/>
    <col min="1537" max="1537" width="37" bestFit="1" customWidth="1"/>
    <col min="1538" max="1538" width="12.375" bestFit="1" customWidth="1"/>
    <col min="1539" max="1539" width="6.875" bestFit="1" customWidth="1"/>
    <col min="1540" max="1540" width="6.375" bestFit="1" customWidth="1"/>
    <col min="1541" max="1541" width="10.875" bestFit="1" customWidth="1"/>
    <col min="1542" max="1542" width="12.75" customWidth="1"/>
    <col min="1543" max="1543" width="6.375" bestFit="1" customWidth="1"/>
    <col min="1544" max="1545" width="10.875" bestFit="1" customWidth="1"/>
    <col min="1546" max="1546" width="12.75" customWidth="1"/>
    <col min="1547" max="1547" width="7.375" bestFit="1" customWidth="1"/>
    <col min="1548" max="1548" width="7" bestFit="1" customWidth="1"/>
    <col min="1549" max="1549" width="10.875" bestFit="1" customWidth="1"/>
    <col min="1550" max="1550" width="12.75" customWidth="1"/>
    <col min="1551" max="1552" width="6.875" bestFit="1" customWidth="1"/>
    <col min="1553" max="1553" width="10.875" bestFit="1" customWidth="1"/>
    <col min="1554" max="1554" width="12.75" customWidth="1"/>
    <col min="1555" max="1555" width="9.125" bestFit="1" customWidth="1"/>
    <col min="1556" max="1556" width="10.875" bestFit="1" customWidth="1"/>
    <col min="1557" max="1557" width="9.125" bestFit="1" customWidth="1"/>
    <col min="1558" max="1558" width="10.875" bestFit="1" customWidth="1"/>
    <col min="1793" max="1793" width="37" bestFit="1" customWidth="1"/>
    <col min="1794" max="1794" width="12.375" bestFit="1" customWidth="1"/>
    <col min="1795" max="1795" width="6.875" bestFit="1" customWidth="1"/>
    <col min="1796" max="1796" width="6.375" bestFit="1" customWidth="1"/>
    <col min="1797" max="1797" width="10.875" bestFit="1" customWidth="1"/>
    <col min="1798" max="1798" width="12.75" customWidth="1"/>
    <col min="1799" max="1799" width="6.375" bestFit="1" customWidth="1"/>
    <col min="1800" max="1801" width="10.875" bestFit="1" customWidth="1"/>
    <col min="1802" max="1802" width="12.75" customWidth="1"/>
    <col min="1803" max="1803" width="7.375" bestFit="1" customWidth="1"/>
    <col min="1804" max="1804" width="7" bestFit="1" customWidth="1"/>
    <col min="1805" max="1805" width="10.875" bestFit="1" customWidth="1"/>
    <col min="1806" max="1806" width="12.75" customWidth="1"/>
    <col min="1807" max="1808" width="6.875" bestFit="1" customWidth="1"/>
    <col min="1809" max="1809" width="10.875" bestFit="1" customWidth="1"/>
    <col min="1810" max="1810" width="12.75" customWidth="1"/>
    <col min="1811" max="1811" width="9.125" bestFit="1" customWidth="1"/>
    <col min="1812" max="1812" width="10.875" bestFit="1" customWidth="1"/>
    <col min="1813" max="1813" width="9.125" bestFit="1" customWidth="1"/>
    <col min="1814" max="1814" width="10.875" bestFit="1" customWidth="1"/>
    <col min="2049" max="2049" width="37" bestFit="1" customWidth="1"/>
    <col min="2050" max="2050" width="12.375" bestFit="1" customWidth="1"/>
    <col min="2051" max="2051" width="6.875" bestFit="1" customWidth="1"/>
    <col min="2052" max="2052" width="6.375" bestFit="1" customWidth="1"/>
    <col min="2053" max="2053" width="10.875" bestFit="1" customWidth="1"/>
    <col min="2054" max="2054" width="12.75" customWidth="1"/>
    <col min="2055" max="2055" width="6.375" bestFit="1" customWidth="1"/>
    <col min="2056" max="2057" width="10.875" bestFit="1" customWidth="1"/>
    <col min="2058" max="2058" width="12.75" customWidth="1"/>
    <col min="2059" max="2059" width="7.375" bestFit="1" customWidth="1"/>
    <col min="2060" max="2060" width="7" bestFit="1" customWidth="1"/>
    <col min="2061" max="2061" width="10.875" bestFit="1" customWidth="1"/>
    <col min="2062" max="2062" width="12.75" customWidth="1"/>
    <col min="2063" max="2064" width="6.875" bestFit="1" customWidth="1"/>
    <col min="2065" max="2065" width="10.875" bestFit="1" customWidth="1"/>
    <col min="2066" max="2066" width="12.75" customWidth="1"/>
    <col min="2067" max="2067" width="9.125" bestFit="1" customWidth="1"/>
    <col min="2068" max="2068" width="10.875" bestFit="1" customWidth="1"/>
    <col min="2069" max="2069" width="9.125" bestFit="1" customWidth="1"/>
    <col min="2070" max="2070" width="10.875" bestFit="1" customWidth="1"/>
    <col min="2305" max="2305" width="37" bestFit="1" customWidth="1"/>
    <col min="2306" max="2306" width="12.375" bestFit="1" customWidth="1"/>
    <col min="2307" max="2307" width="6.875" bestFit="1" customWidth="1"/>
    <col min="2308" max="2308" width="6.375" bestFit="1" customWidth="1"/>
    <col min="2309" max="2309" width="10.875" bestFit="1" customWidth="1"/>
    <col min="2310" max="2310" width="12.75" customWidth="1"/>
    <col min="2311" max="2311" width="6.375" bestFit="1" customWidth="1"/>
    <col min="2312" max="2313" width="10.875" bestFit="1" customWidth="1"/>
    <col min="2314" max="2314" width="12.75" customWidth="1"/>
    <col min="2315" max="2315" width="7.375" bestFit="1" customWidth="1"/>
    <col min="2316" max="2316" width="7" bestFit="1" customWidth="1"/>
    <col min="2317" max="2317" width="10.875" bestFit="1" customWidth="1"/>
    <col min="2318" max="2318" width="12.75" customWidth="1"/>
    <col min="2319" max="2320" width="6.875" bestFit="1" customWidth="1"/>
    <col min="2321" max="2321" width="10.875" bestFit="1" customWidth="1"/>
    <col min="2322" max="2322" width="12.75" customWidth="1"/>
    <col min="2323" max="2323" width="9.125" bestFit="1" customWidth="1"/>
    <col min="2324" max="2324" width="10.875" bestFit="1" customWidth="1"/>
    <col min="2325" max="2325" width="9.125" bestFit="1" customWidth="1"/>
    <col min="2326" max="2326" width="10.875" bestFit="1" customWidth="1"/>
    <col min="2561" max="2561" width="37" bestFit="1" customWidth="1"/>
    <col min="2562" max="2562" width="12.375" bestFit="1" customWidth="1"/>
    <col min="2563" max="2563" width="6.875" bestFit="1" customWidth="1"/>
    <col min="2564" max="2564" width="6.375" bestFit="1" customWidth="1"/>
    <col min="2565" max="2565" width="10.875" bestFit="1" customWidth="1"/>
    <col min="2566" max="2566" width="12.75" customWidth="1"/>
    <col min="2567" max="2567" width="6.375" bestFit="1" customWidth="1"/>
    <col min="2568" max="2569" width="10.875" bestFit="1" customWidth="1"/>
    <col min="2570" max="2570" width="12.75" customWidth="1"/>
    <col min="2571" max="2571" width="7.375" bestFit="1" customWidth="1"/>
    <col min="2572" max="2572" width="7" bestFit="1" customWidth="1"/>
    <col min="2573" max="2573" width="10.875" bestFit="1" customWidth="1"/>
    <col min="2574" max="2574" width="12.75" customWidth="1"/>
    <col min="2575" max="2576" width="6.875" bestFit="1" customWidth="1"/>
    <col min="2577" max="2577" width="10.875" bestFit="1" customWidth="1"/>
    <col min="2578" max="2578" width="12.75" customWidth="1"/>
    <col min="2579" max="2579" width="9.125" bestFit="1" customWidth="1"/>
    <col min="2580" max="2580" width="10.875" bestFit="1" customWidth="1"/>
    <col min="2581" max="2581" width="9.125" bestFit="1" customWidth="1"/>
    <col min="2582" max="2582" width="10.875" bestFit="1" customWidth="1"/>
    <col min="2817" max="2817" width="37" bestFit="1" customWidth="1"/>
    <col min="2818" max="2818" width="12.375" bestFit="1" customWidth="1"/>
    <col min="2819" max="2819" width="6.875" bestFit="1" customWidth="1"/>
    <col min="2820" max="2820" width="6.375" bestFit="1" customWidth="1"/>
    <col min="2821" max="2821" width="10.875" bestFit="1" customWidth="1"/>
    <col min="2822" max="2822" width="12.75" customWidth="1"/>
    <col min="2823" max="2823" width="6.375" bestFit="1" customWidth="1"/>
    <col min="2824" max="2825" width="10.875" bestFit="1" customWidth="1"/>
    <col min="2826" max="2826" width="12.75" customWidth="1"/>
    <col min="2827" max="2827" width="7.375" bestFit="1" customWidth="1"/>
    <col min="2828" max="2828" width="7" bestFit="1" customWidth="1"/>
    <col min="2829" max="2829" width="10.875" bestFit="1" customWidth="1"/>
    <col min="2830" max="2830" width="12.75" customWidth="1"/>
    <col min="2831" max="2832" width="6.875" bestFit="1" customWidth="1"/>
    <col min="2833" max="2833" width="10.875" bestFit="1" customWidth="1"/>
    <col min="2834" max="2834" width="12.75" customWidth="1"/>
    <col min="2835" max="2835" width="9.125" bestFit="1" customWidth="1"/>
    <col min="2836" max="2836" width="10.875" bestFit="1" customWidth="1"/>
    <col min="2837" max="2837" width="9.125" bestFit="1" customWidth="1"/>
    <col min="2838" max="2838" width="10.875" bestFit="1" customWidth="1"/>
    <col min="3073" max="3073" width="37" bestFit="1" customWidth="1"/>
    <col min="3074" max="3074" width="12.375" bestFit="1" customWidth="1"/>
    <col min="3075" max="3075" width="6.875" bestFit="1" customWidth="1"/>
    <col min="3076" max="3076" width="6.375" bestFit="1" customWidth="1"/>
    <col min="3077" max="3077" width="10.875" bestFit="1" customWidth="1"/>
    <col min="3078" max="3078" width="12.75" customWidth="1"/>
    <col min="3079" max="3079" width="6.375" bestFit="1" customWidth="1"/>
    <col min="3080" max="3081" width="10.875" bestFit="1" customWidth="1"/>
    <col min="3082" max="3082" width="12.75" customWidth="1"/>
    <col min="3083" max="3083" width="7.375" bestFit="1" customWidth="1"/>
    <col min="3084" max="3084" width="7" bestFit="1" customWidth="1"/>
    <col min="3085" max="3085" width="10.875" bestFit="1" customWidth="1"/>
    <col min="3086" max="3086" width="12.75" customWidth="1"/>
    <col min="3087" max="3088" width="6.875" bestFit="1" customWidth="1"/>
    <col min="3089" max="3089" width="10.875" bestFit="1" customWidth="1"/>
    <col min="3090" max="3090" width="12.75" customWidth="1"/>
    <col min="3091" max="3091" width="9.125" bestFit="1" customWidth="1"/>
    <col min="3092" max="3092" width="10.875" bestFit="1" customWidth="1"/>
    <col min="3093" max="3093" width="9.125" bestFit="1" customWidth="1"/>
    <col min="3094" max="3094" width="10.875" bestFit="1" customWidth="1"/>
    <col min="3329" max="3329" width="37" bestFit="1" customWidth="1"/>
    <col min="3330" max="3330" width="12.375" bestFit="1" customWidth="1"/>
    <col min="3331" max="3331" width="6.875" bestFit="1" customWidth="1"/>
    <col min="3332" max="3332" width="6.375" bestFit="1" customWidth="1"/>
    <col min="3333" max="3333" width="10.875" bestFit="1" customWidth="1"/>
    <col min="3334" max="3334" width="12.75" customWidth="1"/>
    <col min="3335" max="3335" width="6.375" bestFit="1" customWidth="1"/>
    <col min="3336" max="3337" width="10.875" bestFit="1" customWidth="1"/>
    <col min="3338" max="3338" width="12.75" customWidth="1"/>
    <col min="3339" max="3339" width="7.375" bestFit="1" customWidth="1"/>
    <col min="3340" max="3340" width="7" bestFit="1" customWidth="1"/>
    <col min="3341" max="3341" width="10.875" bestFit="1" customWidth="1"/>
    <col min="3342" max="3342" width="12.75" customWidth="1"/>
    <col min="3343" max="3344" width="6.875" bestFit="1" customWidth="1"/>
    <col min="3345" max="3345" width="10.875" bestFit="1" customWidth="1"/>
    <col min="3346" max="3346" width="12.75" customWidth="1"/>
    <col min="3347" max="3347" width="9.125" bestFit="1" customWidth="1"/>
    <col min="3348" max="3348" width="10.875" bestFit="1" customWidth="1"/>
    <col min="3349" max="3349" width="9.125" bestFit="1" customWidth="1"/>
    <col min="3350" max="3350" width="10.875" bestFit="1" customWidth="1"/>
    <col min="3585" max="3585" width="37" bestFit="1" customWidth="1"/>
    <col min="3586" max="3586" width="12.375" bestFit="1" customWidth="1"/>
    <col min="3587" max="3587" width="6.875" bestFit="1" customWidth="1"/>
    <col min="3588" max="3588" width="6.375" bestFit="1" customWidth="1"/>
    <col min="3589" max="3589" width="10.875" bestFit="1" customWidth="1"/>
    <col min="3590" max="3590" width="12.75" customWidth="1"/>
    <col min="3591" max="3591" width="6.375" bestFit="1" customWidth="1"/>
    <col min="3592" max="3593" width="10.875" bestFit="1" customWidth="1"/>
    <col min="3594" max="3594" width="12.75" customWidth="1"/>
    <col min="3595" max="3595" width="7.375" bestFit="1" customWidth="1"/>
    <col min="3596" max="3596" width="7" bestFit="1" customWidth="1"/>
    <col min="3597" max="3597" width="10.875" bestFit="1" customWidth="1"/>
    <col min="3598" max="3598" width="12.75" customWidth="1"/>
    <col min="3599" max="3600" width="6.875" bestFit="1" customWidth="1"/>
    <col min="3601" max="3601" width="10.875" bestFit="1" customWidth="1"/>
    <col min="3602" max="3602" width="12.75" customWidth="1"/>
    <col min="3603" max="3603" width="9.125" bestFit="1" customWidth="1"/>
    <col min="3604" max="3604" width="10.875" bestFit="1" customWidth="1"/>
    <col min="3605" max="3605" width="9.125" bestFit="1" customWidth="1"/>
    <col min="3606" max="3606" width="10.875" bestFit="1" customWidth="1"/>
    <col min="3841" max="3841" width="37" bestFit="1" customWidth="1"/>
    <col min="3842" max="3842" width="12.375" bestFit="1" customWidth="1"/>
    <col min="3843" max="3843" width="6.875" bestFit="1" customWidth="1"/>
    <col min="3844" max="3844" width="6.375" bestFit="1" customWidth="1"/>
    <col min="3845" max="3845" width="10.875" bestFit="1" customWidth="1"/>
    <col min="3846" max="3846" width="12.75" customWidth="1"/>
    <col min="3847" max="3847" width="6.375" bestFit="1" customWidth="1"/>
    <col min="3848" max="3849" width="10.875" bestFit="1" customWidth="1"/>
    <col min="3850" max="3850" width="12.75" customWidth="1"/>
    <col min="3851" max="3851" width="7.375" bestFit="1" customWidth="1"/>
    <col min="3852" max="3852" width="7" bestFit="1" customWidth="1"/>
    <col min="3853" max="3853" width="10.875" bestFit="1" customWidth="1"/>
    <col min="3854" max="3854" width="12.75" customWidth="1"/>
    <col min="3855" max="3856" width="6.875" bestFit="1" customWidth="1"/>
    <col min="3857" max="3857" width="10.875" bestFit="1" customWidth="1"/>
    <col min="3858" max="3858" width="12.75" customWidth="1"/>
    <col min="3859" max="3859" width="9.125" bestFit="1" customWidth="1"/>
    <col min="3860" max="3860" width="10.875" bestFit="1" customWidth="1"/>
    <col min="3861" max="3861" width="9.125" bestFit="1" customWidth="1"/>
    <col min="3862" max="3862" width="10.875" bestFit="1" customWidth="1"/>
    <col min="4097" max="4097" width="37" bestFit="1" customWidth="1"/>
    <col min="4098" max="4098" width="12.375" bestFit="1" customWidth="1"/>
    <col min="4099" max="4099" width="6.875" bestFit="1" customWidth="1"/>
    <col min="4100" max="4100" width="6.375" bestFit="1" customWidth="1"/>
    <col min="4101" max="4101" width="10.875" bestFit="1" customWidth="1"/>
    <col min="4102" max="4102" width="12.75" customWidth="1"/>
    <col min="4103" max="4103" width="6.375" bestFit="1" customWidth="1"/>
    <col min="4104" max="4105" width="10.875" bestFit="1" customWidth="1"/>
    <col min="4106" max="4106" width="12.75" customWidth="1"/>
    <col min="4107" max="4107" width="7.375" bestFit="1" customWidth="1"/>
    <col min="4108" max="4108" width="7" bestFit="1" customWidth="1"/>
    <col min="4109" max="4109" width="10.875" bestFit="1" customWidth="1"/>
    <col min="4110" max="4110" width="12.75" customWidth="1"/>
    <col min="4111" max="4112" width="6.875" bestFit="1" customWidth="1"/>
    <col min="4113" max="4113" width="10.875" bestFit="1" customWidth="1"/>
    <col min="4114" max="4114" width="12.75" customWidth="1"/>
    <col min="4115" max="4115" width="9.125" bestFit="1" customWidth="1"/>
    <col min="4116" max="4116" width="10.875" bestFit="1" customWidth="1"/>
    <col min="4117" max="4117" width="9.125" bestFit="1" customWidth="1"/>
    <col min="4118" max="4118" width="10.875" bestFit="1" customWidth="1"/>
    <col min="4353" max="4353" width="37" bestFit="1" customWidth="1"/>
    <col min="4354" max="4354" width="12.375" bestFit="1" customWidth="1"/>
    <col min="4355" max="4355" width="6.875" bestFit="1" customWidth="1"/>
    <col min="4356" max="4356" width="6.375" bestFit="1" customWidth="1"/>
    <col min="4357" max="4357" width="10.875" bestFit="1" customWidth="1"/>
    <col min="4358" max="4358" width="12.75" customWidth="1"/>
    <col min="4359" max="4359" width="6.375" bestFit="1" customWidth="1"/>
    <col min="4360" max="4361" width="10.875" bestFit="1" customWidth="1"/>
    <col min="4362" max="4362" width="12.75" customWidth="1"/>
    <col min="4363" max="4363" width="7.375" bestFit="1" customWidth="1"/>
    <col min="4364" max="4364" width="7" bestFit="1" customWidth="1"/>
    <col min="4365" max="4365" width="10.875" bestFit="1" customWidth="1"/>
    <col min="4366" max="4366" width="12.75" customWidth="1"/>
    <col min="4367" max="4368" width="6.875" bestFit="1" customWidth="1"/>
    <col min="4369" max="4369" width="10.875" bestFit="1" customWidth="1"/>
    <col min="4370" max="4370" width="12.75" customWidth="1"/>
    <col min="4371" max="4371" width="9.125" bestFit="1" customWidth="1"/>
    <col min="4372" max="4372" width="10.875" bestFit="1" customWidth="1"/>
    <col min="4373" max="4373" width="9.125" bestFit="1" customWidth="1"/>
    <col min="4374" max="4374" width="10.875" bestFit="1" customWidth="1"/>
    <col min="4609" max="4609" width="37" bestFit="1" customWidth="1"/>
    <col min="4610" max="4610" width="12.375" bestFit="1" customWidth="1"/>
    <col min="4611" max="4611" width="6.875" bestFit="1" customWidth="1"/>
    <col min="4612" max="4612" width="6.375" bestFit="1" customWidth="1"/>
    <col min="4613" max="4613" width="10.875" bestFit="1" customWidth="1"/>
    <col min="4614" max="4614" width="12.75" customWidth="1"/>
    <col min="4615" max="4615" width="6.375" bestFit="1" customWidth="1"/>
    <col min="4616" max="4617" width="10.875" bestFit="1" customWidth="1"/>
    <col min="4618" max="4618" width="12.75" customWidth="1"/>
    <col min="4619" max="4619" width="7.375" bestFit="1" customWidth="1"/>
    <col min="4620" max="4620" width="7" bestFit="1" customWidth="1"/>
    <col min="4621" max="4621" width="10.875" bestFit="1" customWidth="1"/>
    <col min="4622" max="4622" width="12.75" customWidth="1"/>
    <col min="4623" max="4624" width="6.875" bestFit="1" customWidth="1"/>
    <col min="4625" max="4625" width="10.875" bestFit="1" customWidth="1"/>
    <col min="4626" max="4626" width="12.75" customWidth="1"/>
    <col min="4627" max="4627" width="9.125" bestFit="1" customWidth="1"/>
    <col min="4628" max="4628" width="10.875" bestFit="1" customWidth="1"/>
    <col min="4629" max="4629" width="9.125" bestFit="1" customWidth="1"/>
    <col min="4630" max="4630" width="10.875" bestFit="1" customWidth="1"/>
    <col min="4865" max="4865" width="37" bestFit="1" customWidth="1"/>
    <col min="4866" max="4866" width="12.375" bestFit="1" customWidth="1"/>
    <col min="4867" max="4867" width="6.875" bestFit="1" customWidth="1"/>
    <col min="4868" max="4868" width="6.375" bestFit="1" customWidth="1"/>
    <col min="4869" max="4869" width="10.875" bestFit="1" customWidth="1"/>
    <col min="4870" max="4870" width="12.75" customWidth="1"/>
    <col min="4871" max="4871" width="6.375" bestFit="1" customWidth="1"/>
    <col min="4872" max="4873" width="10.875" bestFit="1" customWidth="1"/>
    <col min="4874" max="4874" width="12.75" customWidth="1"/>
    <col min="4875" max="4875" width="7.375" bestFit="1" customWidth="1"/>
    <col min="4876" max="4876" width="7" bestFit="1" customWidth="1"/>
    <col min="4877" max="4877" width="10.875" bestFit="1" customWidth="1"/>
    <col min="4878" max="4878" width="12.75" customWidth="1"/>
    <col min="4879" max="4880" width="6.875" bestFit="1" customWidth="1"/>
    <col min="4881" max="4881" width="10.875" bestFit="1" customWidth="1"/>
    <col min="4882" max="4882" width="12.75" customWidth="1"/>
    <col min="4883" max="4883" width="9.125" bestFit="1" customWidth="1"/>
    <col min="4884" max="4884" width="10.875" bestFit="1" customWidth="1"/>
    <col min="4885" max="4885" width="9.125" bestFit="1" customWidth="1"/>
    <col min="4886" max="4886" width="10.875" bestFit="1" customWidth="1"/>
    <col min="5121" max="5121" width="37" bestFit="1" customWidth="1"/>
    <col min="5122" max="5122" width="12.375" bestFit="1" customWidth="1"/>
    <col min="5123" max="5123" width="6.875" bestFit="1" customWidth="1"/>
    <col min="5124" max="5124" width="6.375" bestFit="1" customWidth="1"/>
    <col min="5125" max="5125" width="10.875" bestFit="1" customWidth="1"/>
    <col min="5126" max="5126" width="12.75" customWidth="1"/>
    <col min="5127" max="5127" width="6.375" bestFit="1" customWidth="1"/>
    <col min="5128" max="5129" width="10.875" bestFit="1" customWidth="1"/>
    <col min="5130" max="5130" width="12.75" customWidth="1"/>
    <col min="5131" max="5131" width="7.375" bestFit="1" customWidth="1"/>
    <col min="5132" max="5132" width="7" bestFit="1" customWidth="1"/>
    <col min="5133" max="5133" width="10.875" bestFit="1" customWidth="1"/>
    <col min="5134" max="5134" width="12.75" customWidth="1"/>
    <col min="5135" max="5136" width="6.875" bestFit="1" customWidth="1"/>
    <col min="5137" max="5137" width="10.875" bestFit="1" customWidth="1"/>
    <col min="5138" max="5138" width="12.75" customWidth="1"/>
    <col min="5139" max="5139" width="9.125" bestFit="1" customWidth="1"/>
    <col min="5140" max="5140" width="10.875" bestFit="1" customWidth="1"/>
    <col min="5141" max="5141" width="9.125" bestFit="1" customWidth="1"/>
    <col min="5142" max="5142" width="10.875" bestFit="1" customWidth="1"/>
    <col min="5377" max="5377" width="37" bestFit="1" customWidth="1"/>
    <col min="5378" max="5378" width="12.375" bestFit="1" customWidth="1"/>
    <col min="5379" max="5379" width="6.875" bestFit="1" customWidth="1"/>
    <col min="5380" max="5380" width="6.375" bestFit="1" customWidth="1"/>
    <col min="5381" max="5381" width="10.875" bestFit="1" customWidth="1"/>
    <col min="5382" max="5382" width="12.75" customWidth="1"/>
    <col min="5383" max="5383" width="6.375" bestFit="1" customWidth="1"/>
    <col min="5384" max="5385" width="10.875" bestFit="1" customWidth="1"/>
    <col min="5386" max="5386" width="12.75" customWidth="1"/>
    <col min="5387" max="5387" width="7.375" bestFit="1" customWidth="1"/>
    <col min="5388" max="5388" width="7" bestFit="1" customWidth="1"/>
    <col min="5389" max="5389" width="10.875" bestFit="1" customWidth="1"/>
    <col min="5390" max="5390" width="12.75" customWidth="1"/>
    <col min="5391" max="5392" width="6.875" bestFit="1" customWidth="1"/>
    <col min="5393" max="5393" width="10.875" bestFit="1" customWidth="1"/>
    <col min="5394" max="5394" width="12.75" customWidth="1"/>
    <col min="5395" max="5395" width="9.125" bestFit="1" customWidth="1"/>
    <col min="5396" max="5396" width="10.875" bestFit="1" customWidth="1"/>
    <col min="5397" max="5397" width="9.125" bestFit="1" customWidth="1"/>
    <col min="5398" max="5398" width="10.875" bestFit="1" customWidth="1"/>
    <col min="5633" max="5633" width="37" bestFit="1" customWidth="1"/>
    <col min="5634" max="5634" width="12.375" bestFit="1" customWidth="1"/>
    <col min="5635" max="5635" width="6.875" bestFit="1" customWidth="1"/>
    <col min="5636" max="5636" width="6.375" bestFit="1" customWidth="1"/>
    <col min="5637" max="5637" width="10.875" bestFit="1" customWidth="1"/>
    <col min="5638" max="5638" width="12.75" customWidth="1"/>
    <col min="5639" max="5639" width="6.375" bestFit="1" customWidth="1"/>
    <col min="5640" max="5641" width="10.875" bestFit="1" customWidth="1"/>
    <col min="5642" max="5642" width="12.75" customWidth="1"/>
    <col min="5643" max="5643" width="7.375" bestFit="1" customWidth="1"/>
    <col min="5644" max="5644" width="7" bestFit="1" customWidth="1"/>
    <col min="5645" max="5645" width="10.875" bestFit="1" customWidth="1"/>
    <col min="5646" max="5646" width="12.75" customWidth="1"/>
    <col min="5647" max="5648" width="6.875" bestFit="1" customWidth="1"/>
    <col min="5649" max="5649" width="10.875" bestFit="1" customWidth="1"/>
    <col min="5650" max="5650" width="12.75" customWidth="1"/>
    <col min="5651" max="5651" width="9.125" bestFit="1" customWidth="1"/>
    <col min="5652" max="5652" width="10.875" bestFit="1" customWidth="1"/>
    <col min="5653" max="5653" width="9.125" bestFit="1" customWidth="1"/>
    <col min="5654" max="5654" width="10.875" bestFit="1" customWidth="1"/>
    <col min="5889" max="5889" width="37" bestFit="1" customWidth="1"/>
    <col min="5890" max="5890" width="12.375" bestFit="1" customWidth="1"/>
    <col min="5891" max="5891" width="6.875" bestFit="1" customWidth="1"/>
    <col min="5892" max="5892" width="6.375" bestFit="1" customWidth="1"/>
    <col min="5893" max="5893" width="10.875" bestFit="1" customWidth="1"/>
    <col min="5894" max="5894" width="12.75" customWidth="1"/>
    <col min="5895" max="5895" width="6.375" bestFit="1" customWidth="1"/>
    <col min="5896" max="5897" width="10.875" bestFit="1" customWidth="1"/>
    <col min="5898" max="5898" width="12.75" customWidth="1"/>
    <col min="5899" max="5899" width="7.375" bestFit="1" customWidth="1"/>
    <col min="5900" max="5900" width="7" bestFit="1" customWidth="1"/>
    <col min="5901" max="5901" width="10.875" bestFit="1" customWidth="1"/>
    <col min="5902" max="5902" width="12.75" customWidth="1"/>
    <col min="5903" max="5904" width="6.875" bestFit="1" customWidth="1"/>
    <col min="5905" max="5905" width="10.875" bestFit="1" customWidth="1"/>
    <col min="5906" max="5906" width="12.75" customWidth="1"/>
    <col min="5907" max="5907" width="9.125" bestFit="1" customWidth="1"/>
    <col min="5908" max="5908" width="10.875" bestFit="1" customWidth="1"/>
    <col min="5909" max="5909" width="9.125" bestFit="1" customWidth="1"/>
    <col min="5910" max="5910" width="10.875" bestFit="1" customWidth="1"/>
    <col min="6145" max="6145" width="37" bestFit="1" customWidth="1"/>
    <col min="6146" max="6146" width="12.375" bestFit="1" customWidth="1"/>
    <col min="6147" max="6147" width="6.875" bestFit="1" customWidth="1"/>
    <col min="6148" max="6148" width="6.375" bestFit="1" customWidth="1"/>
    <col min="6149" max="6149" width="10.875" bestFit="1" customWidth="1"/>
    <col min="6150" max="6150" width="12.75" customWidth="1"/>
    <col min="6151" max="6151" width="6.375" bestFit="1" customWidth="1"/>
    <col min="6152" max="6153" width="10.875" bestFit="1" customWidth="1"/>
    <col min="6154" max="6154" width="12.75" customWidth="1"/>
    <col min="6155" max="6155" width="7.375" bestFit="1" customWidth="1"/>
    <col min="6156" max="6156" width="7" bestFit="1" customWidth="1"/>
    <col min="6157" max="6157" width="10.875" bestFit="1" customWidth="1"/>
    <col min="6158" max="6158" width="12.75" customWidth="1"/>
    <col min="6159" max="6160" width="6.875" bestFit="1" customWidth="1"/>
    <col min="6161" max="6161" width="10.875" bestFit="1" customWidth="1"/>
    <col min="6162" max="6162" width="12.75" customWidth="1"/>
    <col min="6163" max="6163" width="9.125" bestFit="1" customWidth="1"/>
    <col min="6164" max="6164" width="10.875" bestFit="1" customWidth="1"/>
    <col min="6165" max="6165" width="9.125" bestFit="1" customWidth="1"/>
    <col min="6166" max="6166" width="10.875" bestFit="1" customWidth="1"/>
    <col min="6401" max="6401" width="37" bestFit="1" customWidth="1"/>
    <col min="6402" max="6402" width="12.375" bestFit="1" customWidth="1"/>
    <col min="6403" max="6403" width="6.875" bestFit="1" customWidth="1"/>
    <col min="6404" max="6404" width="6.375" bestFit="1" customWidth="1"/>
    <col min="6405" max="6405" width="10.875" bestFit="1" customWidth="1"/>
    <col min="6406" max="6406" width="12.75" customWidth="1"/>
    <col min="6407" max="6407" width="6.375" bestFit="1" customWidth="1"/>
    <col min="6408" max="6409" width="10.875" bestFit="1" customWidth="1"/>
    <col min="6410" max="6410" width="12.75" customWidth="1"/>
    <col min="6411" max="6411" width="7.375" bestFit="1" customWidth="1"/>
    <col min="6412" max="6412" width="7" bestFit="1" customWidth="1"/>
    <col min="6413" max="6413" width="10.875" bestFit="1" customWidth="1"/>
    <col min="6414" max="6414" width="12.75" customWidth="1"/>
    <col min="6415" max="6416" width="6.875" bestFit="1" customWidth="1"/>
    <col min="6417" max="6417" width="10.875" bestFit="1" customWidth="1"/>
    <col min="6418" max="6418" width="12.75" customWidth="1"/>
    <col min="6419" max="6419" width="9.125" bestFit="1" customWidth="1"/>
    <col min="6420" max="6420" width="10.875" bestFit="1" customWidth="1"/>
    <col min="6421" max="6421" width="9.125" bestFit="1" customWidth="1"/>
    <col min="6422" max="6422" width="10.875" bestFit="1" customWidth="1"/>
    <col min="6657" max="6657" width="37" bestFit="1" customWidth="1"/>
    <col min="6658" max="6658" width="12.375" bestFit="1" customWidth="1"/>
    <col min="6659" max="6659" width="6.875" bestFit="1" customWidth="1"/>
    <col min="6660" max="6660" width="6.375" bestFit="1" customWidth="1"/>
    <col min="6661" max="6661" width="10.875" bestFit="1" customWidth="1"/>
    <col min="6662" max="6662" width="12.75" customWidth="1"/>
    <col min="6663" max="6663" width="6.375" bestFit="1" customWidth="1"/>
    <col min="6664" max="6665" width="10.875" bestFit="1" customWidth="1"/>
    <col min="6666" max="6666" width="12.75" customWidth="1"/>
    <col min="6667" max="6667" width="7.375" bestFit="1" customWidth="1"/>
    <col min="6668" max="6668" width="7" bestFit="1" customWidth="1"/>
    <col min="6669" max="6669" width="10.875" bestFit="1" customWidth="1"/>
    <col min="6670" max="6670" width="12.75" customWidth="1"/>
    <col min="6671" max="6672" width="6.875" bestFit="1" customWidth="1"/>
    <col min="6673" max="6673" width="10.875" bestFit="1" customWidth="1"/>
    <col min="6674" max="6674" width="12.75" customWidth="1"/>
    <col min="6675" max="6675" width="9.125" bestFit="1" customWidth="1"/>
    <col min="6676" max="6676" width="10.875" bestFit="1" customWidth="1"/>
    <col min="6677" max="6677" width="9.125" bestFit="1" customWidth="1"/>
    <col min="6678" max="6678" width="10.875" bestFit="1" customWidth="1"/>
    <col min="6913" max="6913" width="37" bestFit="1" customWidth="1"/>
    <col min="6914" max="6914" width="12.375" bestFit="1" customWidth="1"/>
    <col min="6915" max="6915" width="6.875" bestFit="1" customWidth="1"/>
    <col min="6916" max="6916" width="6.375" bestFit="1" customWidth="1"/>
    <col min="6917" max="6917" width="10.875" bestFit="1" customWidth="1"/>
    <col min="6918" max="6918" width="12.75" customWidth="1"/>
    <col min="6919" max="6919" width="6.375" bestFit="1" customWidth="1"/>
    <col min="6920" max="6921" width="10.875" bestFit="1" customWidth="1"/>
    <col min="6922" max="6922" width="12.75" customWidth="1"/>
    <col min="6923" max="6923" width="7.375" bestFit="1" customWidth="1"/>
    <col min="6924" max="6924" width="7" bestFit="1" customWidth="1"/>
    <col min="6925" max="6925" width="10.875" bestFit="1" customWidth="1"/>
    <col min="6926" max="6926" width="12.75" customWidth="1"/>
    <col min="6927" max="6928" width="6.875" bestFit="1" customWidth="1"/>
    <col min="6929" max="6929" width="10.875" bestFit="1" customWidth="1"/>
    <col min="6930" max="6930" width="12.75" customWidth="1"/>
    <col min="6931" max="6931" width="9.125" bestFit="1" customWidth="1"/>
    <col min="6932" max="6932" width="10.875" bestFit="1" customWidth="1"/>
    <col min="6933" max="6933" width="9.125" bestFit="1" customWidth="1"/>
    <col min="6934" max="6934" width="10.875" bestFit="1" customWidth="1"/>
    <col min="7169" max="7169" width="37" bestFit="1" customWidth="1"/>
    <col min="7170" max="7170" width="12.375" bestFit="1" customWidth="1"/>
    <col min="7171" max="7171" width="6.875" bestFit="1" customWidth="1"/>
    <col min="7172" max="7172" width="6.375" bestFit="1" customWidth="1"/>
    <col min="7173" max="7173" width="10.875" bestFit="1" customWidth="1"/>
    <col min="7174" max="7174" width="12.75" customWidth="1"/>
    <col min="7175" max="7175" width="6.375" bestFit="1" customWidth="1"/>
    <col min="7176" max="7177" width="10.875" bestFit="1" customWidth="1"/>
    <col min="7178" max="7178" width="12.75" customWidth="1"/>
    <col min="7179" max="7179" width="7.375" bestFit="1" customWidth="1"/>
    <col min="7180" max="7180" width="7" bestFit="1" customWidth="1"/>
    <col min="7181" max="7181" width="10.875" bestFit="1" customWidth="1"/>
    <col min="7182" max="7182" width="12.75" customWidth="1"/>
    <col min="7183" max="7184" width="6.875" bestFit="1" customWidth="1"/>
    <col min="7185" max="7185" width="10.875" bestFit="1" customWidth="1"/>
    <col min="7186" max="7186" width="12.75" customWidth="1"/>
    <col min="7187" max="7187" width="9.125" bestFit="1" customWidth="1"/>
    <col min="7188" max="7188" width="10.875" bestFit="1" customWidth="1"/>
    <col min="7189" max="7189" width="9.125" bestFit="1" customWidth="1"/>
    <col min="7190" max="7190" width="10.875" bestFit="1" customWidth="1"/>
    <col min="7425" max="7425" width="37" bestFit="1" customWidth="1"/>
    <col min="7426" max="7426" width="12.375" bestFit="1" customWidth="1"/>
    <col min="7427" max="7427" width="6.875" bestFit="1" customWidth="1"/>
    <col min="7428" max="7428" width="6.375" bestFit="1" customWidth="1"/>
    <col min="7429" max="7429" width="10.875" bestFit="1" customWidth="1"/>
    <col min="7430" max="7430" width="12.75" customWidth="1"/>
    <col min="7431" max="7431" width="6.375" bestFit="1" customWidth="1"/>
    <col min="7432" max="7433" width="10.875" bestFit="1" customWidth="1"/>
    <col min="7434" max="7434" width="12.75" customWidth="1"/>
    <col min="7435" max="7435" width="7.375" bestFit="1" customWidth="1"/>
    <col min="7436" max="7436" width="7" bestFit="1" customWidth="1"/>
    <col min="7437" max="7437" width="10.875" bestFit="1" customWidth="1"/>
    <col min="7438" max="7438" width="12.75" customWidth="1"/>
    <col min="7439" max="7440" width="6.875" bestFit="1" customWidth="1"/>
    <col min="7441" max="7441" width="10.875" bestFit="1" customWidth="1"/>
    <col min="7442" max="7442" width="12.75" customWidth="1"/>
    <col min="7443" max="7443" width="9.125" bestFit="1" customWidth="1"/>
    <col min="7444" max="7444" width="10.875" bestFit="1" customWidth="1"/>
    <col min="7445" max="7445" width="9.125" bestFit="1" customWidth="1"/>
    <col min="7446" max="7446" width="10.875" bestFit="1" customWidth="1"/>
    <col min="7681" max="7681" width="37" bestFit="1" customWidth="1"/>
    <col min="7682" max="7682" width="12.375" bestFit="1" customWidth="1"/>
    <col min="7683" max="7683" width="6.875" bestFit="1" customWidth="1"/>
    <col min="7684" max="7684" width="6.375" bestFit="1" customWidth="1"/>
    <col min="7685" max="7685" width="10.875" bestFit="1" customWidth="1"/>
    <col min="7686" max="7686" width="12.75" customWidth="1"/>
    <col min="7687" max="7687" width="6.375" bestFit="1" customWidth="1"/>
    <col min="7688" max="7689" width="10.875" bestFit="1" customWidth="1"/>
    <col min="7690" max="7690" width="12.75" customWidth="1"/>
    <col min="7691" max="7691" width="7.375" bestFit="1" customWidth="1"/>
    <col min="7692" max="7692" width="7" bestFit="1" customWidth="1"/>
    <col min="7693" max="7693" width="10.875" bestFit="1" customWidth="1"/>
    <col min="7694" max="7694" width="12.75" customWidth="1"/>
    <col min="7695" max="7696" width="6.875" bestFit="1" customWidth="1"/>
    <col min="7697" max="7697" width="10.875" bestFit="1" customWidth="1"/>
    <col min="7698" max="7698" width="12.75" customWidth="1"/>
    <col min="7699" max="7699" width="9.125" bestFit="1" customWidth="1"/>
    <col min="7700" max="7700" width="10.875" bestFit="1" customWidth="1"/>
    <col min="7701" max="7701" width="9.125" bestFit="1" customWidth="1"/>
    <col min="7702" max="7702" width="10.875" bestFit="1" customWidth="1"/>
    <col min="7937" max="7937" width="37" bestFit="1" customWidth="1"/>
    <col min="7938" max="7938" width="12.375" bestFit="1" customWidth="1"/>
    <col min="7939" max="7939" width="6.875" bestFit="1" customWidth="1"/>
    <col min="7940" max="7940" width="6.375" bestFit="1" customWidth="1"/>
    <col min="7941" max="7941" width="10.875" bestFit="1" customWidth="1"/>
    <col min="7942" max="7942" width="12.75" customWidth="1"/>
    <col min="7943" max="7943" width="6.375" bestFit="1" customWidth="1"/>
    <col min="7944" max="7945" width="10.875" bestFit="1" customWidth="1"/>
    <col min="7946" max="7946" width="12.75" customWidth="1"/>
    <col min="7947" max="7947" width="7.375" bestFit="1" customWidth="1"/>
    <col min="7948" max="7948" width="7" bestFit="1" customWidth="1"/>
    <col min="7949" max="7949" width="10.875" bestFit="1" customWidth="1"/>
    <col min="7950" max="7950" width="12.75" customWidth="1"/>
    <col min="7951" max="7952" width="6.875" bestFit="1" customWidth="1"/>
    <col min="7953" max="7953" width="10.875" bestFit="1" customWidth="1"/>
    <col min="7954" max="7954" width="12.75" customWidth="1"/>
    <col min="7955" max="7955" width="9.125" bestFit="1" customWidth="1"/>
    <col min="7956" max="7956" width="10.875" bestFit="1" customWidth="1"/>
    <col min="7957" max="7957" width="9.125" bestFit="1" customWidth="1"/>
    <col min="7958" max="7958" width="10.875" bestFit="1" customWidth="1"/>
    <col min="8193" max="8193" width="37" bestFit="1" customWidth="1"/>
    <col min="8194" max="8194" width="12.375" bestFit="1" customWidth="1"/>
    <col min="8195" max="8195" width="6.875" bestFit="1" customWidth="1"/>
    <col min="8196" max="8196" width="6.375" bestFit="1" customWidth="1"/>
    <col min="8197" max="8197" width="10.875" bestFit="1" customWidth="1"/>
    <col min="8198" max="8198" width="12.75" customWidth="1"/>
    <col min="8199" max="8199" width="6.375" bestFit="1" customWidth="1"/>
    <col min="8200" max="8201" width="10.875" bestFit="1" customWidth="1"/>
    <col min="8202" max="8202" width="12.75" customWidth="1"/>
    <col min="8203" max="8203" width="7.375" bestFit="1" customWidth="1"/>
    <col min="8204" max="8204" width="7" bestFit="1" customWidth="1"/>
    <col min="8205" max="8205" width="10.875" bestFit="1" customWidth="1"/>
    <col min="8206" max="8206" width="12.75" customWidth="1"/>
    <col min="8207" max="8208" width="6.875" bestFit="1" customWidth="1"/>
    <col min="8209" max="8209" width="10.875" bestFit="1" customWidth="1"/>
    <col min="8210" max="8210" width="12.75" customWidth="1"/>
    <col min="8211" max="8211" width="9.125" bestFit="1" customWidth="1"/>
    <col min="8212" max="8212" width="10.875" bestFit="1" customWidth="1"/>
    <col min="8213" max="8213" width="9.125" bestFit="1" customWidth="1"/>
    <col min="8214" max="8214" width="10.875" bestFit="1" customWidth="1"/>
    <col min="8449" max="8449" width="37" bestFit="1" customWidth="1"/>
    <col min="8450" max="8450" width="12.375" bestFit="1" customWidth="1"/>
    <col min="8451" max="8451" width="6.875" bestFit="1" customWidth="1"/>
    <col min="8452" max="8452" width="6.375" bestFit="1" customWidth="1"/>
    <col min="8453" max="8453" width="10.875" bestFit="1" customWidth="1"/>
    <col min="8454" max="8454" width="12.75" customWidth="1"/>
    <col min="8455" max="8455" width="6.375" bestFit="1" customWidth="1"/>
    <col min="8456" max="8457" width="10.875" bestFit="1" customWidth="1"/>
    <col min="8458" max="8458" width="12.75" customWidth="1"/>
    <col min="8459" max="8459" width="7.375" bestFit="1" customWidth="1"/>
    <col min="8460" max="8460" width="7" bestFit="1" customWidth="1"/>
    <col min="8461" max="8461" width="10.875" bestFit="1" customWidth="1"/>
    <col min="8462" max="8462" width="12.75" customWidth="1"/>
    <col min="8463" max="8464" width="6.875" bestFit="1" customWidth="1"/>
    <col min="8465" max="8465" width="10.875" bestFit="1" customWidth="1"/>
    <col min="8466" max="8466" width="12.75" customWidth="1"/>
    <col min="8467" max="8467" width="9.125" bestFit="1" customWidth="1"/>
    <col min="8468" max="8468" width="10.875" bestFit="1" customWidth="1"/>
    <col min="8469" max="8469" width="9.125" bestFit="1" customWidth="1"/>
    <col min="8470" max="8470" width="10.875" bestFit="1" customWidth="1"/>
    <col min="8705" max="8705" width="37" bestFit="1" customWidth="1"/>
    <col min="8706" max="8706" width="12.375" bestFit="1" customWidth="1"/>
    <col min="8707" max="8707" width="6.875" bestFit="1" customWidth="1"/>
    <col min="8708" max="8708" width="6.375" bestFit="1" customWidth="1"/>
    <col min="8709" max="8709" width="10.875" bestFit="1" customWidth="1"/>
    <col min="8710" max="8710" width="12.75" customWidth="1"/>
    <col min="8711" max="8711" width="6.375" bestFit="1" customWidth="1"/>
    <col min="8712" max="8713" width="10.875" bestFit="1" customWidth="1"/>
    <col min="8714" max="8714" width="12.75" customWidth="1"/>
    <col min="8715" max="8715" width="7.375" bestFit="1" customWidth="1"/>
    <col min="8716" max="8716" width="7" bestFit="1" customWidth="1"/>
    <col min="8717" max="8717" width="10.875" bestFit="1" customWidth="1"/>
    <col min="8718" max="8718" width="12.75" customWidth="1"/>
    <col min="8719" max="8720" width="6.875" bestFit="1" customWidth="1"/>
    <col min="8721" max="8721" width="10.875" bestFit="1" customWidth="1"/>
    <col min="8722" max="8722" width="12.75" customWidth="1"/>
    <col min="8723" max="8723" width="9.125" bestFit="1" customWidth="1"/>
    <col min="8724" max="8724" width="10.875" bestFit="1" customWidth="1"/>
    <col min="8725" max="8725" width="9.125" bestFit="1" customWidth="1"/>
    <col min="8726" max="8726" width="10.875" bestFit="1" customWidth="1"/>
    <col min="8961" max="8961" width="37" bestFit="1" customWidth="1"/>
    <col min="8962" max="8962" width="12.375" bestFit="1" customWidth="1"/>
    <col min="8963" max="8963" width="6.875" bestFit="1" customWidth="1"/>
    <col min="8964" max="8964" width="6.375" bestFit="1" customWidth="1"/>
    <col min="8965" max="8965" width="10.875" bestFit="1" customWidth="1"/>
    <col min="8966" max="8966" width="12.75" customWidth="1"/>
    <col min="8967" max="8967" width="6.375" bestFit="1" customWidth="1"/>
    <col min="8968" max="8969" width="10.875" bestFit="1" customWidth="1"/>
    <col min="8970" max="8970" width="12.75" customWidth="1"/>
    <col min="8971" max="8971" width="7.375" bestFit="1" customWidth="1"/>
    <col min="8972" max="8972" width="7" bestFit="1" customWidth="1"/>
    <col min="8973" max="8973" width="10.875" bestFit="1" customWidth="1"/>
    <col min="8974" max="8974" width="12.75" customWidth="1"/>
    <col min="8975" max="8976" width="6.875" bestFit="1" customWidth="1"/>
    <col min="8977" max="8977" width="10.875" bestFit="1" customWidth="1"/>
    <col min="8978" max="8978" width="12.75" customWidth="1"/>
    <col min="8979" max="8979" width="9.125" bestFit="1" customWidth="1"/>
    <col min="8980" max="8980" width="10.875" bestFit="1" customWidth="1"/>
    <col min="8981" max="8981" width="9.125" bestFit="1" customWidth="1"/>
    <col min="8982" max="8982" width="10.875" bestFit="1" customWidth="1"/>
    <col min="9217" max="9217" width="37" bestFit="1" customWidth="1"/>
    <col min="9218" max="9218" width="12.375" bestFit="1" customWidth="1"/>
    <col min="9219" max="9219" width="6.875" bestFit="1" customWidth="1"/>
    <col min="9220" max="9220" width="6.375" bestFit="1" customWidth="1"/>
    <col min="9221" max="9221" width="10.875" bestFit="1" customWidth="1"/>
    <col min="9222" max="9222" width="12.75" customWidth="1"/>
    <col min="9223" max="9223" width="6.375" bestFit="1" customWidth="1"/>
    <col min="9224" max="9225" width="10.875" bestFit="1" customWidth="1"/>
    <col min="9226" max="9226" width="12.75" customWidth="1"/>
    <col min="9227" max="9227" width="7.375" bestFit="1" customWidth="1"/>
    <col min="9228" max="9228" width="7" bestFit="1" customWidth="1"/>
    <col min="9229" max="9229" width="10.875" bestFit="1" customWidth="1"/>
    <col min="9230" max="9230" width="12.75" customWidth="1"/>
    <col min="9231" max="9232" width="6.875" bestFit="1" customWidth="1"/>
    <col min="9233" max="9233" width="10.875" bestFit="1" customWidth="1"/>
    <col min="9234" max="9234" width="12.75" customWidth="1"/>
    <col min="9235" max="9235" width="9.125" bestFit="1" customWidth="1"/>
    <col min="9236" max="9236" width="10.875" bestFit="1" customWidth="1"/>
    <col min="9237" max="9237" width="9.125" bestFit="1" customWidth="1"/>
    <col min="9238" max="9238" width="10.875" bestFit="1" customWidth="1"/>
    <col min="9473" max="9473" width="37" bestFit="1" customWidth="1"/>
    <col min="9474" max="9474" width="12.375" bestFit="1" customWidth="1"/>
    <col min="9475" max="9475" width="6.875" bestFit="1" customWidth="1"/>
    <col min="9476" max="9476" width="6.375" bestFit="1" customWidth="1"/>
    <col min="9477" max="9477" width="10.875" bestFit="1" customWidth="1"/>
    <col min="9478" max="9478" width="12.75" customWidth="1"/>
    <col min="9479" max="9479" width="6.375" bestFit="1" customWidth="1"/>
    <col min="9480" max="9481" width="10.875" bestFit="1" customWidth="1"/>
    <col min="9482" max="9482" width="12.75" customWidth="1"/>
    <col min="9483" max="9483" width="7.375" bestFit="1" customWidth="1"/>
    <col min="9484" max="9484" width="7" bestFit="1" customWidth="1"/>
    <col min="9485" max="9485" width="10.875" bestFit="1" customWidth="1"/>
    <col min="9486" max="9486" width="12.75" customWidth="1"/>
    <col min="9487" max="9488" width="6.875" bestFit="1" customWidth="1"/>
    <col min="9489" max="9489" width="10.875" bestFit="1" customWidth="1"/>
    <col min="9490" max="9490" width="12.75" customWidth="1"/>
    <col min="9491" max="9491" width="9.125" bestFit="1" customWidth="1"/>
    <col min="9492" max="9492" width="10.875" bestFit="1" customWidth="1"/>
    <col min="9493" max="9493" width="9.125" bestFit="1" customWidth="1"/>
    <col min="9494" max="9494" width="10.875" bestFit="1" customWidth="1"/>
    <col min="9729" max="9729" width="37" bestFit="1" customWidth="1"/>
    <col min="9730" max="9730" width="12.375" bestFit="1" customWidth="1"/>
    <col min="9731" max="9731" width="6.875" bestFit="1" customWidth="1"/>
    <col min="9732" max="9732" width="6.375" bestFit="1" customWidth="1"/>
    <col min="9733" max="9733" width="10.875" bestFit="1" customWidth="1"/>
    <col min="9734" max="9734" width="12.75" customWidth="1"/>
    <col min="9735" max="9735" width="6.375" bestFit="1" customWidth="1"/>
    <col min="9736" max="9737" width="10.875" bestFit="1" customWidth="1"/>
    <col min="9738" max="9738" width="12.75" customWidth="1"/>
    <col min="9739" max="9739" width="7.375" bestFit="1" customWidth="1"/>
    <col min="9740" max="9740" width="7" bestFit="1" customWidth="1"/>
    <col min="9741" max="9741" width="10.875" bestFit="1" customWidth="1"/>
    <col min="9742" max="9742" width="12.75" customWidth="1"/>
    <col min="9743" max="9744" width="6.875" bestFit="1" customWidth="1"/>
    <col min="9745" max="9745" width="10.875" bestFit="1" customWidth="1"/>
    <col min="9746" max="9746" width="12.75" customWidth="1"/>
    <col min="9747" max="9747" width="9.125" bestFit="1" customWidth="1"/>
    <col min="9748" max="9748" width="10.875" bestFit="1" customWidth="1"/>
    <col min="9749" max="9749" width="9.125" bestFit="1" customWidth="1"/>
    <col min="9750" max="9750" width="10.875" bestFit="1" customWidth="1"/>
    <col min="9985" max="9985" width="37" bestFit="1" customWidth="1"/>
    <col min="9986" max="9986" width="12.375" bestFit="1" customWidth="1"/>
    <col min="9987" max="9987" width="6.875" bestFit="1" customWidth="1"/>
    <col min="9988" max="9988" width="6.375" bestFit="1" customWidth="1"/>
    <col min="9989" max="9989" width="10.875" bestFit="1" customWidth="1"/>
    <col min="9990" max="9990" width="12.75" customWidth="1"/>
    <col min="9991" max="9991" width="6.375" bestFit="1" customWidth="1"/>
    <col min="9992" max="9993" width="10.875" bestFit="1" customWidth="1"/>
    <col min="9994" max="9994" width="12.75" customWidth="1"/>
    <col min="9995" max="9995" width="7.375" bestFit="1" customWidth="1"/>
    <col min="9996" max="9996" width="7" bestFit="1" customWidth="1"/>
    <col min="9997" max="9997" width="10.875" bestFit="1" customWidth="1"/>
    <col min="9998" max="9998" width="12.75" customWidth="1"/>
    <col min="9999" max="10000" width="6.875" bestFit="1" customWidth="1"/>
    <col min="10001" max="10001" width="10.875" bestFit="1" customWidth="1"/>
    <col min="10002" max="10002" width="12.75" customWidth="1"/>
    <col min="10003" max="10003" width="9.125" bestFit="1" customWidth="1"/>
    <col min="10004" max="10004" width="10.875" bestFit="1" customWidth="1"/>
    <col min="10005" max="10005" width="9.125" bestFit="1" customWidth="1"/>
    <col min="10006" max="10006" width="10.875" bestFit="1" customWidth="1"/>
    <col min="10241" max="10241" width="37" bestFit="1" customWidth="1"/>
    <col min="10242" max="10242" width="12.375" bestFit="1" customWidth="1"/>
    <col min="10243" max="10243" width="6.875" bestFit="1" customWidth="1"/>
    <col min="10244" max="10244" width="6.375" bestFit="1" customWidth="1"/>
    <col min="10245" max="10245" width="10.875" bestFit="1" customWidth="1"/>
    <col min="10246" max="10246" width="12.75" customWidth="1"/>
    <col min="10247" max="10247" width="6.375" bestFit="1" customWidth="1"/>
    <col min="10248" max="10249" width="10.875" bestFit="1" customWidth="1"/>
    <col min="10250" max="10250" width="12.75" customWidth="1"/>
    <col min="10251" max="10251" width="7.375" bestFit="1" customWidth="1"/>
    <col min="10252" max="10252" width="7" bestFit="1" customWidth="1"/>
    <col min="10253" max="10253" width="10.875" bestFit="1" customWidth="1"/>
    <col min="10254" max="10254" width="12.75" customWidth="1"/>
    <col min="10255" max="10256" width="6.875" bestFit="1" customWidth="1"/>
    <col min="10257" max="10257" width="10.875" bestFit="1" customWidth="1"/>
    <col min="10258" max="10258" width="12.75" customWidth="1"/>
    <col min="10259" max="10259" width="9.125" bestFit="1" customWidth="1"/>
    <col min="10260" max="10260" width="10.875" bestFit="1" customWidth="1"/>
    <col min="10261" max="10261" width="9.125" bestFit="1" customWidth="1"/>
    <col min="10262" max="10262" width="10.875" bestFit="1" customWidth="1"/>
    <col min="10497" max="10497" width="37" bestFit="1" customWidth="1"/>
    <col min="10498" max="10498" width="12.375" bestFit="1" customWidth="1"/>
    <col min="10499" max="10499" width="6.875" bestFit="1" customWidth="1"/>
    <col min="10500" max="10500" width="6.375" bestFit="1" customWidth="1"/>
    <col min="10501" max="10501" width="10.875" bestFit="1" customWidth="1"/>
    <col min="10502" max="10502" width="12.75" customWidth="1"/>
    <col min="10503" max="10503" width="6.375" bestFit="1" customWidth="1"/>
    <col min="10504" max="10505" width="10.875" bestFit="1" customWidth="1"/>
    <col min="10506" max="10506" width="12.75" customWidth="1"/>
    <col min="10507" max="10507" width="7.375" bestFit="1" customWidth="1"/>
    <col min="10508" max="10508" width="7" bestFit="1" customWidth="1"/>
    <col min="10509" max="10509" width="10.875" bestFit="1" customWidth="1"/>
    <col min="10510" max="10510" width="12.75" customWidth="1"/>
    <col min="10511" max="10512" width="6.875" bestFit="1" customWidth="1"/>
    <col min="10513" max="10513" width="10.875" bestFit="1" customWidth="1"/>
    <col min="10514" max="10514" width="12.75" customWidth="1"/>
    <col min="10515" max="10515" width="9.125" bestFit="1" customWidth="1"/>
    <col min="10516" max="10516" width="10.875" bestFit="1" customWidth="1"/>
    <col min="10517" max="10517" width="9.125" bestFit="1" customWidth="1"/>
    <col min="10518" max="10518" width="10.875" bestFit="1" customWidth="1"/>
    <col min="10753" max="10753" width="37" bestFit="1" customWidth="1"/>
    <col min="10754" max="10754" width="12.375" bestFit="1" customWidth="1"/>
    <col min="10755" max="10755" width="6.875" bestFit="1" customWidth="1"/>
    <col min="10756" max="10756" width="6.375" bestFit="1" customWidth="1"/>
    <col min="10757" max="10757" width="10.875" bestFit="1" customWidth="1"/>
    <col min="10758" max="10758" width="12.75" customWidth="1"/>
    <col min="10759" max="10759" width="6.375" bestFit="1" customWidth="1"/>
    <col min="10760" max="10761" width="10.875" bestFit="1" customWidth="1"/>
    <col min="10762" max="10762" width="12.75" customWidth="1"/>
    <col min="10763" max="10763" width="7.375" bestFit="1" customWidth="1"/>
    <col min="10764" max="10764" width="7" bestFit="1" customWidth="1"/>
    <col min="10765" max="10765" width="10.875" bestFit="1" customWidth="1"/>
    <col min="10766" max="10766" width="12.75" customWidth="1"/>
    <col min="10767" max="10768" width="6.875" bestFit="1" customWidth="1"/>
    <col min="10769" max="10769" width="10.875" bestFit="1" customWidth="1"/>
    <col min="10770" max="10770" width="12.75" customWidth="1"/>
    <col min="10771" max="10771" width="9.125" bestFit="1" customWidth="1"/>
    <col min="10772" max="10772" width="10.875" bestFit="1" customWidth="1"/>
    <col min="10773" max="10773" width="9.125" bestFit="1" customWidth="1"/>
    <col min="10774" max="10774" width="10.875" bestFit="1" customWidth="1"/>
    <col min="11009" max="11009" width="37" bestFit="1" customWidth="1"/>
    <col min="11010" max="11010" width="12.375" bestFit="1" customWidth="1"/>
    <col min="11011" max="11011" width="6.875" bestFit="1" customWidth="1"/>
    <col min="11012" max="11012" width="6.375" bestFit="1" customWidth="1"/>
    <col min="11013" max="11013" width="10.875" bestFit="1" customWidth="1"/>
    <col min="11014" max="11014" width="12.75" customWidth="1"/>
    <col min="11015" max="11015" width="6.375" bestFit="1" customWidth="1"/>
    <col min="11016" max="11017" width="10.875" bestFit="1" customWidth="1"/>
    <col min="11018" max="11018" width="12.75" customWidth="1"/>
    <col min="11019" max="11019" width="7.375" bestFit="1" customWidth="1"/>
    <col min="11020" max="11020" width="7" bestFit="1" customWidth="1"/>
    <col min="11021" max="11021" width="10.875" bestFit="1" customWidth="1"/>
    <col min="11022" max="11022" width="12.75" customWidth="1"/>
    <col min="11023" max="11024" width="6.875" bestFit="1" customWidth="1"/>
    <col min="11025" max="11025" width="10.875" bestFit="1" customWidth="1"/>
    <col min="11026" max="11026" width="12.75" customWidth="1"/>
    <col min="11027" max="11027" width="9.125" bestFit="1" customWidth="1"/>
    <col min="11028" max="11028" width="10.875" bestFit="1" customWidth="1"/>
    <col min="11029" max="11029" width="9.125" bestFit="1" customWidth="1"/>
    <col min="11030" max="11030" width="10.875" bestFit="1" customWidth="1"/>
    <col min="11265" max="11265" width="37" bestFit="1" customWidth="1"/>
    <col min="11266" max="11266" width="12.375" bestFit="1" customWidth="1"/>
    <col min="11267" max="11267" width="6.875" bestFit="1" customWidth="1"/>
    <col min="11268" max="11268" width="6.375" bestFit="1" customWidth="1"/>
    <col min="11269" max="11269" width="10.875" bestFit="1" customWidth="1"/>
    <col min="11270" max="11270" width="12.75" customWidth="1"/>
    <col min="11271" max="11271" width="6.375" bestFit="1" customWidth="1"/>
    <col min="11272" max="11273" width="10.875" bestFit="1" customWidth="1"/>
    <col min="11274" max="11274" width="12.75" customWidth="1"/>
    <col min="11275" max="11275" width="7.375" bestFit="1" customWidth="1"/>
    <col min="11276" max="11276" width="7" bestFit="1" customWidth="1"/>
    <col min="11277" max="11277" width="10.875" bestFit="1" customWidth="1"/>
    <col min="11278" max="11278" width="12.75" customWidth="1"/>
    <col min="11279" max="11280" width="6.875" bestFit="1" customWidth="1"/>
    <col min="11281" max="11281" width="10.875" bestFit="1" customWidth="1"/>
    <col min="11282" max="11282" width="12.75" customWidth="1"/>
    <col min="11283" max="11283" width="9.125" bestFit="1" customWidth="1"/>
    <col min="11284" max="11284" width="10.875" bestFit="1" customWidth="1"/>
    <col min="11285" max="11285" width="9.125" bestFit="1" customWidth="1"/>
    <col min="11286" max="11286" width="10.875" bestFit="1" customWidth="1"/>
    <col min="11521" max="11521" width="37" bestFit="1" customWidth="1"/>
    <col min="11522" max="11522" width="12.375" bestFit="1" customWidth="1"/>
    <col min="11523" max="11523" width="6.875" bestFit="1" customWidth="1"/>
    <col min="11524" max="11524" width="6.375" bestFit="1" customWidth="1"/>
    <col min="11525" max="11525" width="10.875" bestFit="1" customWidth="1"/>
    <col min="11526" max="11526" width="12.75" customWidth="1"/>
    <col min="11527" max="11527" width="6.375" bestFit="1" customWidth="1"/>
    <col min="11528" max="11529" width="10.875" bestFit="1" customWidth="1"/>
    <col min="11530" max="11530" width="12.75" customWidth="1"/>
    <col min="11531" max="11531" width="7.375" bestFit="1" customWidth="1"/>
    <col min="11532" max="11532" width="7" bestFit="1" customWidth="1"/>
    <col min="11533" max="11533" width="10.875" bestFit="1" customWidth="1"/>
    <col min="11534" max="11534" width="12.75" customWidth="1"/>
    <col min="11535" max="11536" width="6.875" bestFit="1" customWidth="1"/>
    <col min="11537" max="11537" width="10.875" bestFit="1" customWidth="1"/>
    <col min="11538" max="11538" width="12.75" customWidth="1"/>
    <col min="11539" max="11539" width="9.125" bestFit="1" customWidth="1"/>
    <col min="11540" max="11540" width="10.875" bestFit="1" customWidth="1"/>
    <col min="11541" max="11541" width="9.125" bestFit="1" customWidth="1"/>
    <col min="11542" max="11542" width="10.875" bestFit="1" customWidth="1"/>
    <col min="11777" max="11777" width="37" bestFit="1" customWidth="1"/>
    <col min="11778" max="11778" width="12.375" bestFit="1" customWidth="1"/>
    <col min="11779" max="11779" width="6.875" bestFit="1" customWidth="1"/>
    <col min="11780" max="11780" width="6.375" bestFit="1" customWidth="1"/>
    <col min="11781" max="11781" width="10.875" bestFit="1" customWidth="1"/>
    <col min="11782" max="11782" width="12.75" customWidth="1"/>
    <col min="11783" max="11783" width="6.375" bestFit="1" customWidth="1"/>
    <col min="11784" max="11785" width="10.875" bestFit="1" customWidth="1"/>
    <col min="11786" max="11786" width="12.75" customWidth="1"/>
    <col min="11787" max="11787" width="7.375" bestFit="1" customWidth="1"/>
    <col min="11788" max="11788" width="7" bestFit="1" customWidth="1"/>
    <col min="11789" max="11789" width="10.875" bestFit="1" customWidth="1"/>
    <col min="11790" max="11790" width="12.75" customWidth="1"/>
    <col min="11791" max="11792" width="6.875" bestFit="1" customWidth="1"/>
    <col min="11793" max="11793" width="10.875" bestFit="1" customWidth="1"/>
    <col min="11794" max="11794" width="12.75" customWidth="1"/>
    <col min="11795" max="11795" width="9.125" bestFit="1" customWidth="1"/>
    <col min="11796" max="11796" width="10.875" bestFit="1" customWidth="1"/>
    <col min="11797" max="11797" width="9.125" bestFit="1" customWidth="1"/>
    <col min="11798" max="11798" width="10.875" bestFit="1" customWidth="1"/>
    <col min="12033" max="12033" width="37" bestFit="1" customWidth="1"/>
    <col min="12034" max="12034" width="12.375" bestFit="1" customWidth="1"/>
    <col min="12035" max="12035" width="6.875" bestFit="1" customWidth="1"/>
    <col min="12036" max="12036" width="6.375" bestFit="1" customWidth="1"/>
    <col min="12037" max="12037" width="10.875" bestFit="1" customWidth="1"/>
    <col min="12038" max="12038" width="12.75" customWidth="1"/>
    <col min="12039" max="12039" width="6.375" bestFit="1" customWidth="1"/>
    <col min="12040" max="12041" width="10.875" bestFit="1" customWidth="1"/>
    <col min="12042" max="12042" width="12.75" customWidth="1"/>
    <col min="12043" max="12043" width="7.375" bestFit="1" customWidth="1"/>
    <col min="12044" max="12044" width="7" bestFit="1" customWidth="1"/>
    <col min="12045" max="12045" width="10.875" bestFit="1" customWidth="1"/>
    <col min="12046" max="12046" width="12.75" customWidth="1"/>
    <col min="12047" max="12048" width="6.875" bestFit="1" customWidth="1"/>
    <col min="12049" max="12049" width="10.875" bestFit="1" customWidth="1"/>
    <col min="12050" max="12050" width="12.75" customWidth="1"/>
    <col min="12051" max="12051" width="9.125" bestFit="1" customWidth="1"/>
    <col min="12052" max="12052" width="10.875" bestFit="1" customWidth="1"/>
    <col min="12053" max="12053" width="9.125" bestFit="1" customWidth="1"/>
    <col min="12054" max="12054" width="10.875" bestFit="1" customWidth="1"/>
    <col min="12289" max="12289" width="37" bestFit="1" customWidth="1"/>
    <col min="12290" max="12290" width="12.375" bestFit="1" customWidth="1"/>
    <col min="12291" max="12291" width="6.875" bestFit="1" customWidth="1"/>
    <col min="12292" max="12292" width="6.375" bestFit="1" customWidth="1"/>
    <col min="12293" max="12293" width="10.875" bestFit="1" customWidth="1"/>
    <col min="12294" max="12294" width="12.75" customWidth="1"/>
    <col min="12295" max="12295" width="6.375" bestFit="1" customWidth="1"/>
    <col min="12296" max="12297" width="10.875" bestFit="1" customWidth="1"/>
    <col min="12298" max="12298" width="12.75" customWidth="1"/>
    <col min="12299" max="12299" width="7.375" bestFit="1" customWidth="1"/>
    <col min="12300" max="12300" width="7" bestFit="1" customWidth="1"/>
    <col min="12301" max="12301" width="10.875" bestFit="1" customWidth="1"/>
    <col min="12302" max="12302" width="12.75" customWidth="1"/>
    <col min="12303" max="12304" width="6.875" bestFit="1" customWidth="1"/>
    <col min="12305" max="12305" width="10.875" bestFit="1" customWidth="1"/>
    <col min="12306" max="12306" width="12.75" customWidth="1"/>
    <col min="12307" max="12307" width="9.125" bestFit="1" customWidth="1"/>
    <col min="12308" max="12308" width="10.875" bestFit="1" customWidth="1"/>
    <col min="12309" max="12309" width="9.125" bestFit="1" customWidth="1"/>
    <col min="12310" max="12310" width="10.875" bestFit="1" customWidth="1"/>
    <col min="12545" max="12545" width="37" bestFit="1" customWidth="1"/>
    <col min="12546" max="12546" width="12.375" bestFit="1" customWidth="1"/>
    <col min="12547" max="12547" width="6.875" bestFit="1" customWidth="1"/>
    <col min="12548" max="12548" width="6.375" bestFit="1" customWidth="1"/>
    <col min="12549" max="12549" width="10.875" bestFit="1" customWidth="1"/>
    <col min="12550" max="12550" width="12.75" customWidth="1"/>
    <col min="12551" max="12551" width="6.375" bestFit="1" customWidth="1"/>
    <col min="12552" max="12553" width="10.875" bestFit="1" customWidth="1"/>
    <col min="12554" max="12554" width="12.75" customWidth="1"/>
    <col min="12555" max="12555" width="7.375" bestFit="1" customWidth="1"/>
    <col min="12556" max="12556" width="7" bestFit="1" customWidth="1"/>
    <col min="12557" max="12557" width="10.875" bestFit="1" customWidth="1"/>
    <col min="12558" max="12558" width="12.75" customWidth="1"/>
    <col min="12559" max="12560" width="6.875" bestFit="1" customWidth="1"/>
    <col min="12561" max="12561" width="10.875" bestFit="1" customWidth="1"/>
    <col min="12562" max="12562" width="12.75" customWidth="1"/>
    <col min="12563" max="12563" width="9.125" bestFit="1" customWidth="1"/>
    <col min="12564" max="12564" width="10.875" bestFit="1" customWidth="1"/>
    <col min="12565" max="12565" width="9.125" bestFit="1" customWidth="1"/>
    <col min="12566" max="12566" width="10.875" bestFit="1" customWidth="1"/>
    <col min="12801" max="12801" width="37" bestFit="1" customWidth="1"/>
    <col min="12802" max="12802" width="12.375" bestFit="1" customWidth="1"/>
    <col min="12803" max="12803" width="6.875" bestFit="1" customWidth="1"/>
    <col min="12804" max="12804" width="6.375" bestFit="1" customWidth="1"/>
    <col min="12805" max="12805" width="10.875" bestFit="1" customWidth="1"/>
    <col min="12806" max="12806" width="12.75" customWidth="1"/>
    <col min="12807" max="12807" width="6.375" bestFit="1" customWidth="1"/>
    <col min="12808" max="12809" width="10.875" bestFit="1" customWidth="1"/>
    <col min="12810" max="12810" width="12.75" customWidth="1"/>
    <col min="12811" max="12811" width="7.375" bestFit="1" customWidth="1"/>
    <col min="12812" max="12812" width="7" bestFit="1" customWidth="1"/>
    <col min="12813" max="12813" width="10.875" bestFit="1" customWidth="1"/>
    <col min="12814" max="12814" width="12.75" customWidth="1"/>
    <col min="12815" max="12816" width="6.875" bestFit="1" customWidth="1"/>
    <col min="12817" max="12817" width="10.875" bestFit="1" customWidth="1"/>
    <col min="12818" max="12818" width="12.75" customWidth="1"/>
    <col min="12819" max="12819" width="9.125" bestFit="1" customWidth="1"/>
    <col min="12820" max="12820" width="10.875" bestFit="1" customWidth="1"/>
    <col min="12821" max="12821" width="9.125" bestFit="1" customWidth="1"/>
    <col min="12822" max="12822" width="10.875" bestFit="1" customWidth="1"/>
    <col min="13057" max="13057" width="37" bestFit="1" customWidth="1"/>
    <col min="13058" max="13058" width="12.375" bestFit="1" customWidth="1"/>
    <col min="13059" max="13059" width="6.875" bestFit="1" customWidth="1"/>
    <col min="13060" max="13060" width="6.375" bestFit="1" customWidth="1"/>
    <col min="13061" max="13061" width="10.875" bestFit="1" customWidth="1"/>
    <col min="13062" max="13062" width="12.75" customWidth="1"/>
    <col min="13063" max="13063" width="6.375" bestFit="1" customWidth="1"/>
    <col min="13064" max="13065" width="10.875" bestFit="1" customWidth="1"/>
    <col min="13066" max="13066" width="12.75" customWidth="1"/>
    <col min="13067" max="13067" width="7.375" bestFit="1" customWidth="1"/>
    <col min="13068" max="13068" width="7" bestFit="1" customWidth="1"/>
    <col min="13069" max="13069" width="10.875" bestFit="1" customWidth="1"/>
    <col min="13070" max="13070" width="12.75" customWidth="1"/>
    <col min="13071" max="13072" width="6.875" bestFit="1" customWidth="1"/>
    <col min="13073" max="13073" width="10.875" bestFit="1" customWidth="1"/>
    <col min="13074" max="13074" width="12.75" customWidth="1"/>
    <col min="13075" max="13075" width="9.125" bestFit="1" customWidth="1"/>
    <col min="13076" max="13076" width="10.875" bestFit="1" customWidth="1"/>
    <col min="13077" max="13077" width="9.125" bestFit="1" customWidth="1"/>
    <col min="13078" max="13078" width="10.875" bestFit="1" customWidth="1"/>
    <col min="13313" max="13313" width="37" bestFit="1" customWidth="1"/>
    <col min="13314" max="13314" width="12.375" bestFit="1" customWidth="1"/>
    <col min="13315" max="13315" width="6.875" bestFit="1" customWidth="1"/>
    <col min="13316" max="13316" width="6.375" bestFit="1" customWidth="1"/>
    <col min="13317" max="13317" width="10.875" bestFit="1" customWidth="1"/>
    <col min="13318" max="13318" width="12.75" customWidth="1"/>
    <col min="13319" max="13319" width="6.375" bestFit="1" customWidth="1"/>
    <col min="13320" max="13321" width="10.875" bestFit="1" customWidth="1"/>
    <col min="13322" max="13322" width="12.75" customWidth="1"/>
    <col min="13323" max="13323" width="7.375" bestFit="1" customWidth="1"/>
    <col min="13324" max="13324" width="7" bestFit="1" customWidth="1"/>
    <col min="13325" max="13325" width="10.875" bestFit="1" customWidth="1"/>
    <col min="13326" max="13326" width="12.75" customWidth="1"/>
    <col min="13327" max="13328" width="6.875" bestFit="1" customWidth="1"/>
    <col min="13329" max="13329" width="10.875" bestFit="1" customWidth="1"/>
    <col min="13330" max="13330" width="12.75" customWidth="1"/>
    <col min="13331" max="13331" width="9.125" bestFit="1" customWidth="1"/>
    <col min="13332" max="13332" width="10.875" bestFit="1" customWidth="1"/>
    <col min="13333" max="13333" width="9.125" bestFit="1" customWidth="1"/>
    <col min="13334" max="13334" width="10.875" bestFit="1" customWidth="1"/>
    <col min="13569" max="13569" width="37" bestFit="1" customWidth="1"/>
    <col min="13570" max="13570" width="12.375" bestFit="1" customWidth="1"/>
    <col min="13571" max="13571" width="6.875" bestFit="1" customWidth="1"/>
    <col min="13572" max="13572" width="6.375" bestFit="1" customWidth="1"/>
    <col min="13573" max="13573" width="10.875" bestFit="1" customWidth="1"/>
    <col min="13574" max="13574" width="12.75" customWidth="1"/>
    <col min="13575" max="13575" width="6.375" bestFit="1" customWidth="1"/>
    <col min="13576" max="13577" width="10.875" bestFit="1" customWidth="1"/>
    <col min="13578" max="13578" width="12.75" customWidth="1"/>
    <col min="13579" max="13579" width="7.375" bestFit="1" customWidth="1"/>
    <col min="13580" max="13580" width="7" bestFit="1" customWidth="1"/>
    <col min="13581" max="13581" width="10.875" bestFit="1" customWidth="1"/>
    <col min="13582" max="13582" width="12.75" customWidth="1"/>
    <col min="13583" max="13584" width="6.875" bestFit="1" customWidth="1"/>
    <col min="13585" max="13585" width="10.875" bestFit="1" customWidth="1"/>
    <col min="13586" max="13586" width="12.75" customWidth="1"/>
    <col min="13587" max="13587" width="9.125" bestFit="1" customWidth="1"/>
    <col min="13588" max="13588" width="10.875" bestFit="1" customWidth="1"/>
    <col min="13589" max="13589" width="9.125" bestFit="1" customWidth="1"/>
    <col min="13590" max="13590" width="10.875" bestFit="1" customWidth="1"/>
    <col min="13825" max="13825" width="37" bestFit="1" customWidth="1"/>
    <col min="13826" max="13826" width="12.375" bestFit="1" customWidth="1"/>
    <col min="13827" max="13827" width="6.875" bestFit="1" customWidth="1"/>
    <col min="13828" max="13828" width="6.375" bestFit="1" customWidth="1"/>
    <col min="13829" max="13829" width="10.875" bestFit="1" customWidth="1"/>
    <col min="13830" max="13830" width="12.75" customWidth="1"/>
    <col min="13831" max="13831" width="6.375" bestFit="1" customWidth="1"/>
    <col min="13832" max="13833" width="10.875" bestFit="1" customWidth="1"/>
    <col min="13834" max="13834" width="12.75" customWidth="1"/>
    <col min="13835" max="13835" width="7.375" bestFit="1" customWidth="1"/>
    <col min="13836" max="13836" width="7" bestFit="1" customWidth="1"/>
    <col min="13837" max="13837" width="10.875" bestFit="1" customWidth="1"/>
    <col min="13838" max="13838" width="12.75" customWidth="1"/>
    <col min="13839" max="13840" width="6.875" bestFit="1" customWidth="1"/>
    <col min="13841" max="13841" width="10.875" bestFit="1" customWidth="1"/>
    <col min="13842" max="13842" width="12.75" customWidth="1"/>
    <col min="13843" max="13843" width="9.125" bestFit="1" customWidth="1"/>
    <col min="13844" max="13844" width="10.875" bestFit="1" customWidth="1"/>
    <col min="13845" max="13845" width="9.125" bestFit="1" customWidth="1"/>
    <col min="13846" max="13846" width="10.875" bestFit="1" customWidth="1"/>
    <col min="14081" max="14081" width="37" bestFit="1" customWidth="1"/>
    <col min="14082" max="14082" width="12.375" bestFit="1" customWidth="1"/>
    <col min="14083" max="14083" width="6.875" bestFit="1" customWidth="1"/>
    <col min="14084" max="14084" width="6.375" bestFit="1" customWidth="1"/>
    <col min="14085" max="14085" width="10.875" bestFit="1" customWidth="1"/>
    <col min="14086" max="14086" width="12.75" customWidth="1"/>
    <col min="14087" max="14087" width="6.375" bestFit="1" customWidth="1"/>
    <col min="14088" max="14089" width="10.875" bestFit="1" customWidth="1"/>
    <col min="14090" max="14090" width="12.75" customWidth="1"/>
    <col min="14091" max="14091" width="7.375" bestFit="1" customWidth="1"/>
    <col min="14092" max="14092" width="7" bestFit="1" customWidth="1"/>
    <col min="14093" max="14093" width="10.875" bestFit="1" customWidth="1"/>
    <col min="14094" max="14094" width="12.75" customWidth="1"/>
    <col min="14095" max="14096" width="6.875" bestFit="1" customWidth="1"/>
    <col min="14097" max="14097" width="10.875" bestFit="1" customWidth="1"/>
    <col min="14098" max="14098" width="12.75" customWidth="1"/>
    <col min="14099" max="14099" width="9.125" bestFit="1" customWidth="1"/>
    <col min="14100" max="14100" width="10.875" bestFit="1" customWidth="1"/>
    <col min="14101" max="14101" width="9.125" bestFit="1" customWidth="1"/>
    <col min="14102" max="14102" width="10.875" bestFit="1" customWidth="1"/>
    <col min="14337" max="14337" width="37" bestFit="1" customWidth="1"/>
    <col min="14338" max="14338" width="12.375" bestFit="1" customWidth="1"/>
    <col min="14339" max="14339" width="6.875" bestFit="1" customWidth="1"/>
    <col min="14340" max="14340" width="6.375" bestFit="1" customWidth="1"/>
    <col min="14341" max="14341" width="10.875" bestFit="1" customWidth="1"/>
    <col min="14342" max="14342" width="12.75" customWidth="1"/>
    <col min="14343" max="14343" width="6.375" bestFit="1" customWidth="1"/>
    <col min="14344" max="14345" width="10.875" bestFit="1" customWidth="1"/>
    <col min="14346" max="14346" width="12.75" customWidth="1"/>
    <col min="14347" max="14347" width="7.375" bestFit="1" customWidth="1"/>
    <col min="14348" max="14348" width="7" bestFit="1" customWidth="1"/>
    <col min="14349" max="14349" width="10.875" bestFit="1" customWidth="1"/>
    <col min="14350" max="14350" width="12.75" customWidth="1"/>
    <col min="14351" max="14352" width="6.875" bestFit="1" customWidth="1"/>
    <col min="14353" max="14353" width="10.875" bestFit="1" customWidth="1"/>
    <col min="14354" max="14354" width="12.75" customWidth="1"/>
    <col min="14355" max="14355" width="9.125" bestFit="1" customWidth="1"/>
    <col min="14356" max="14356" width="10.875" bestFit="1" customWidth="1"/>
    <col min="14357" max="14357" width="9.125" bestFit="1" customWidth="1"/>
    <col min="14358" max="14358" width="10.875" bestFit="1" customWidth="1"/>
    <col min="14593" max="14593" width="37" bestFit="1" customWidth="1"/>
    <col min="14594" max="14594" width="12.375" bestFit="1" customWidth="1"/>
    <col min="14595" max="14595" width="6.875" bestFit="1" customWidth="1"/>
    <col min="14596" max="14596" width="6.375" bestFit="1" customWidth="1"/>
    <col min="14597" max="14597" width="10.875" bestFit="1" customWidth="1"/>
    <col min="14598" max="14598" width="12.75" customWidth="1"/>
    <col min="14599" max="14599" width="6.375" bestFit="1" customWidth="1"/>
    <col min="14600" max="14601" width="10.875" bestFit="1" customWidth="1"/>
    <col min="14602" max="14602" width="12.75" customWidth="1"/>
    <col min="14603" max="14603" width="7.375" bestFit="1" customWidth="1"/>
    <col min="14604" max="14604" width="7" bestFit="1" customWidth="1"/>
    <col min="14605" max="14605" width="10.875" bestFit="1" customWidth="1"/>
    <col min="14606" max="14606" width="12.75" customWidth="1"/>
    <col min="14607" max="14608" width="6.875" bestFit="1" customWidth="1"/>
    <col min="14609" max="14609" width="10.875" bestFit="1" customWidth="1"/>
    <col min="14610" max="14610" width="12.75" customWidth="1"/>
    <col min="14611" max="14611" width="9.125" bestFit="1" customWidth="1"/>
    <col min="14612" max="14612" width="10.875" bestFit="1" customWidth="1"/>
    <col min="14613" max="14613" width="9.125" bestFit="1" customWidth="1"/>
    <col min="14614" max="14614" width="10.875" bestFit="1" customWidth="1"/>
    <col min="14849" max="14849" width="37" bestFit="1" customWidth="1"/>
    <col min="14850" max="14850" width="12.375" bestFit="1" customWidth="1"/>
    <col min="14851" max="14851" width="6.875" bestFit="1" customWidth="1"/>
    <col min="14852" max="14852" width="6.375" bestFit="1" customWidth="1"/>
    <col min="14853" max="14853" width="10.875" bestFit="1" customWidth="1"/>
    <col min="14854" max="14854" width="12.75" customWidth="1"/>
    <col min="14855" max="14855" width="6.375" bestFit="1" customWidth="1"/>
    <col min="14856" max="14857" width="10.875" bestFit="1" customWidth="1"/>
    <col min="14858" max="14858" width="12.75" customWidth="1"/>
    <col min="14859" max="14859" width="7.375" bestFit="1" customWidth="1"/>
    <col min="14860" max="14860" width="7" bestFit="1" customWidth="1"/>
    <col min="14861" max="14861" width="10.875" bestFit="1" customWidth="1"/>
    <col min="14862" max="14862" width="12.75" customWidth="1"/>
    <col min="14863" max="14864" width="6.875" bestFit="1" customWidth="1"/>
    <col min="14865" max="14865" width="10.875" bestFit="1" customWidth="1"/>
    <col min="14866" max="14866" width="12.75" customWidth="1"/>
    <col min="14867" max="14867" width="9.125" bestFit="1" customWidth="1"/>
    <col min="14868" max="14868" width="10.875" bestFit="1" customWidth="1"/>
    <col min="14869" max="14869" width="9.125" bestFit="1" customWidth="1"/>
    <col min="14870" max="14870" width="10.875" bestFit="1" customWidth="1"/>
    <col min="15105" max="15105" width="37" bestFit="1" customWidth="1"/>
    <col min="15106" max="15106" width="12.375" bestFit="1" customWidth="1"/>
    <col min="15107" max="15107" width="6.875" bestFit="1" customWidth="1"/>
    <col min="15108" max="15108" width="6.375" bestFit="1" customWidth="1"/>
    <col min="15109" max="15109" width="10.875" bestFit="1" customWidth="1"/>
    <col min="15110" max="15110" width="12.75" customWidth="1"/>
    <col min="15111" max="15111" width="6.375" bestFit="1" customWidth="1"/>
    <col min="15112" max="15113" width="10.875" bestFit="1" customWidth="1"/>
    <col min="15114" max="15114" width="12.75" customWidth="1"/>
    <col min="15115" max="15115" width="7.375" bestFit="1" customWidth="1"/>
    <col min="15116" max="15116" width="7" bestFit="1" customWidth="1"/>
    <col min="15117" max="15117" width="10.875" bestFit="1" customWidth="1"/>
    <col min="15118" max="15118" width="12.75" customWidth="1"/>
    <col min="15119" max="15120" width="6.875" bestFit="1" customWidth="1"/>
    <col min="15121" max="15121" width="10.875" bestFit="1" customWidth="1"/>
    <col min="15122" max="15122" width="12.75" customWidth="1"/>
    <col min="15123" max="15123" width="9.125" bestFit="1" customWidth="1"/>
    <col min="15124" max="15124" width="10.875" bestFit="1" customWidth="1"/>
    <col min="15125" max="15125" width="9.125" bestFit="1" customWidth="1"/>
    <col min="15126" max="15126" width="10.875" bestFit="1" customWidth="1"/>
    <col min="15361" max="15361" width="37" bestFit="1" customWidth="1"/>
    <col min="15362" max="15362" width="12.375" bestFit="1" customWidth="1"/>
    <col min="15363" max="15363" width="6.875" bestFit="1" customWidth="1"/>
    <col min="15364" max="15364" width="6.375" bestFit="1" customWidth="1"/>
    <col min="15365" max="15365" width="10.875" bestFit="1" customWidth="1"/>
    <col min="15366" max="15366" width="12.75" customWidth="1"/>
    <col min="15367" max="15367" width="6.375" bestFit="1" customWidth="1"/>
    <col min="15368" max="15369" width="10.875" bestFit="1" customWidth="1"/>
    <col min="15370" max="15370" width="12.75" customWidth="1"/>
    <col min="15371" max="15371" width="7.375" bestFit="1" customWidth="1"/>
    <col min="15372" max="15372" width="7" bestFit="1" customWidth="1"/>
    <col min="15373" max="15373" width="10.875" bestFit="1" customWidth="1"/>
    <col min="15374" max="15374" width="12.75" customWidth="1"/>
    <col min="15375" max="15376" width="6.875" bestFit="1" customWidth="1"/>
    <col min="15377" max="15377" width="10.875" bestFit="1" customWidth="1"/>
    <col min="15378" max="15378" width="12.75" customWidth="1"/>
    <col min="15379" max="15379" width="9.125" bestFit="1" customWidth="1"/>
    <col min="15380" max="15380" width="10.875" bestFit="1" customWidth="1"/>
    <col min="15381" max="15381" width="9.125" bestFit="1" customWidth="1"/>
    <col min="15382" max="15382" width="10.875" bestFit="1" customWidth="1"/>
    <col min="15617" max="15617" width="37" bestFit="1" customWidth="1"/>
    <col min="15618" max="15618" width="12.375" bestFit="1" customWidth="1"/>
    <col min="15619" max="15619" width="6.875" bestFit="1" customWidth="1"/>
    <col min="15620" max="15620" width="6.375" bestFit="1" customWidth="1"/>
    <col min="15621" max="15621" width="10.875" bestFit="1" customWidth="1"/>
    <col min="15622" max="15622" width="12.75" customWidth="1"/>
    <col min="15623" max="15623" width="6.375" bestFit="1" customWidth="1"/>
    <col min="15624" max="15625" width="10.875" bestFit="1" customWidth="1"/>
    <col min="15626" max="15626" width="12.75" customWidth="1"/>
    <col min="15627" max="15627" width="7.375" bestFit="1" customWidth="1"/>
    <col min="15628" max="15628" width="7" bestFit="1" customWidth="1"/>
    <col min="15629" max="15629" width="10.875" bestFit="1" customWidth="1"/>
    <col min="15630" max="15630" width="12.75" customWidth="1"/>
    <col min="15631" max="15632" width="6.875" bestFit="1" customWidth="1"/>
    <col min="15633" max="15633" width="10.875" bestFit="1" customWidth="1"/>
    <col min="15634" max="15634" width="12.75" customWidth="1"/>
    <col min="15635" max="15635" width="9.125" bestFit="1" customWidth="1"/>
    <col min="15636" max="15636" width="10.875" bestFit="1" customWidth="1"/>
    <col min="15637" max="15637" width="9.125" bestFit="1" customWidth="1"/>
    <col min="15638" max="15638" width="10.875" bestFit="1" customWidth="1"/>
    <col min="15873" max="15873" width="37" bestFit="1" customWidth="1"/>
    <col min="15874" max="15874" width="12.375" bestFit="1" customWidth="1"/>
    <col min="15875" max="15875" width="6.875" bestFit="1" customWidth="1"/>
    <col min="15876" max="15876" width="6.375" bestFit="1" customWidth="1"/>
    <col min="15877" max="15877" width="10.875" bestFit="1" customWidth="1"/>
    <col min="15878" max="15878" width="12.75" customWidth="1"/>
    <col min="15879" max="15879" width="6.375" bestFit="1" customWidth="1"/>
    <col min="15880" max="15881" width="10.875" bestFit="1" customWidth="1"/>
    <col min="15882" max="15882" width="12.75" customWidth="1"/>
    <col min="15883" max="15883" width="7.375" bestFit="1" customWidth="1"/>
    <col min="15884" max="15884" width="7" bestFit="1" customWidth="1"/>
    <col min="15885" max="15885" width="10.875" bestFit="1" customWidth="1"/>
    <col min="15886" max="15886" width="12.75" customWidth="1"/>
    <col min="15887" max="15888" width="6.875" bestFit="1" customWidth="1"/>
    <col min="15889" max="15889" width="10.875" bestFit="1" customWidth="1"/>
    <col min="15890" max="15890" width="12.75" customWidth="1"/>
    <col min="15891" max="15891" width="9.125" bestFit="1" customWidth="1"/>
    <col min="15892" max="15892" width="10.875" bestFit="1" customWidth="1"/>
    <col min="15893" max="15893" width="9.125" bestFit="1" customWidth="1"/>
    <col min="15894" max="15894" width="10.875" bestFit="1" customWidth="1"/>
    <col min="16129" max="16129" width="37" bestFit="1" customWidth="1"/>
    <col min="16130" max="16130" width="12.375" bestFit="1" customWidth="1"/>
    <col min="16131" max="16131" width="6.875" bestFit="1" customWidth="1"/>
    <col min="16132" max="16132" width="6.375" bestFit="1" customWidth="1"/>
    <col min="16133" max="16133" width="10.875" bestFit="1" customWidth="1"/>
    <col min="16134" max="16134" width="12.75" customWidth="1"/>
    <col min="16135" max="16135" width="6.375" bestFit="1" customWidth="1"/>
    <col min="16136" max="16137" width="10.875" bestFit="1" customWidth="1"/>
    <col min="16138" max="16138" width="12.75" customWidth="1"/>
    <col min="16139" max="16139" width="7.375" bestFit="1" customWidth="1"/>
    <col min="16140" max="16140" width="7" bestFit="1" customWidth="1"/>
    <col min="16141" max="16141" width="10.875" bestFit="1" customWidth="1"/>
    <col min="16142" max="16142" width="12.75" customWidth="1"/>
    <col min="16143" max="16144" width="6.875" bestFit="1" customWidth="1"/>
    <col min="16145" max="16145" width="10.875" bestFit="1" customWidth="1"/>
    <col min="16146" max="16146" width="12.75" customWidth="1"/>
    <col min="16147" max="16147" width="9.125" bestFit="1" customWidth="1"/>
    <col min="16148" max="16148" width="10.875" bestFit="1" customWidth="1"/>
    <col min="16149" max="16149" width="9.125" bestFit="1" customWidth="1"/>
    <col min="16150" max="16150" width="10.875" bestFit="1" customWidth="1"/>
  </cols>
  <sheetData>
    <row r="1" spans="1:20" s="13" customFormat="1" ht="27" customHeight="1" x14ac:dyDescent="0.55000000000000004">
      <c r="A1" s="12" t="s">
        <v>79</v>
      </c>
      <c r="B1" s="24"/>
      <c r="C1" s="25"/>
      <c r="D1" s="24"/>
      <c r="E1" s="24"/>
      <c r="F1" s="25"/>
      <c r="G1" s="26"/>
      <c r="H1" s="26"/>
      <c r="I1" s="27"/>
      <c r="J1" s="26"/>
      <c r="K1" s="26"/>
      <c r="L1" s="26"/>
      <c r="M1" s="26"/>
      <c r="N1" s="26"/>
      <c r="O1" s="26"/>
      <c r="P1" s="26"/>
      <c r="Q1" s="26"/>
      <c r="R1" s="26"/>
      <c r="S1" s="14"/>
      <c r="T1" s="15"/>
    </row>
    <row r="2" spans="1:20" s="13" customFormat="1" ht="27" customHeight="1" x14ac:dyDescent="0.55000000000000004">
      <c r="A2" s="12" t="s">
        <v>3</v>
      </c>
      <c r="B2" s="24"/>
      <c r="C2" s="24"/>
      <c r="D2" s="24"/>
      <c r="E2" s="24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14"/>
      <c r="T2" s="15"/>
    </row>
    <row r="3" spans="1:20" s="13" customFormat="1" ht="27" customHeight="1" x14ac:dyDescent="0.55000000000000004">
      <c r="A3" s="12" t="s">
        <v>0</v>
      </c>
      <c r="B3" s="25"/>
      <c r="C3" s="25"/>
      <c r="D3" s="24"/>
      <c r="E3" s="25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4"/>
      <c r="T3" s="15"/>
    </row>
    <row r="4" spans="1:20" s="13" customFormat="1" ht="24.95" customHeight="1" x14ac:dyDescent="0.55000000000000004">
      <c r="A4" s="3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4"/>
      <c r="T4" s="15"/>
    </row>
    <row r="5" spans="1:20" s="18" customFormat="1" ht="19.5" customHeight="1" x14ac:dyDescent="0.2">
      <c r="A5" s="84" t="s">
        <v>21</v>
      </c>
      <c r="B5" s="86" t="s">
        <v>22</v>
      </c>
      <c r="C5" s="88" t="s">
        <v>23</v>
      </c>
      <c r="D5" s="89"/>
      <c r="E5" s="90"/>
      <c r="F5" s="91" t="s">
        <v>24</v>
      </c>
      <c r="G5" s="88" t="s">
        <v>25</v>
      </c>
      <c r="H5" s="89"/>
      <c r="I5" s="90"/>
      <c r="J5" s="91" t="s">
        <v>26</v>
      </c>
      <c r="K5" s="88" t="s">
        <v>27</v>
      </c>
      <c r="L5" s="89"/>
      <c r="M5" s="90"/>
      <c r="N5" s="91" t="s">
        <v>28</v>
      </c>
      <c r="O5" s="88" t="s">
        <v>29</v>
      </c>
      <c r="P5" s="89"/>
      <c r="Q5" s="90"/>
      <c r="R5" s="91" t="s">
        <v>30</v>
      </c>
      <c r="S5" s="16"/>
      <c r="T5" s="17"/>
    </row>
    <row r="6" spans="1:20" s="18" customFormat="1" ht="22.5" customHeight="1" x14ac:dyDescent="0.2">
      <c r="A6" s="85"/>
      <c r="B6" s="87"/>
      <c r="C6" s="28" t="s">
        <v>45</v>
      </c>
      <c r="D6" s="28" t="s">
        <v>31</v>
      </c>
      <c r="E6" s="28" t="s">
        <v>32</v>
      </c>
      <c r="F6" s="92"/>
      <c r="G6" s="28" t="s">
        <v>33</v>
      </c>
      <c r="H6" s="28" t="s">
        <v>34</v>
      </c>
      <c r="I6" s="28" t="s">
        <v>35</v>
      </c>
      <c r="J6" s="92"/>
      <c r="K6" s="28" t="s">
        <v>46</v>
      </c>
      <c r="L6" s="28" t="s">
        <v>47</v>
      </c>
      <c r="M6" s="28" t="s">
        <v>48</v>
      </c>
      <c r="N6" s="92"/>
      <c r="O6" s="28" t="s">
        <v>49</v>
      </c>
      <c r="P6" s="28" t="s">
        <v>50</v>
      </c>
      <c r="Q6" s="28" t="s">
        <v>51</v>
      </c>
      <c r="R6" s="92"/>
      <c r="S6" s="19"/>
    </row>
    <row r="7" spans="1:20" s="13" customFormat="1" ht="19.5" customHeight="1" x14ac:dyDescent="0.55000000000000004">
      <c r="A7" s="20" t="s">
        <v>36</v>
      </c>
      <c r="B7" s="29">
        <f>SUM(B8+B16)</f>
        <v>1470000</v>
      </c>
      <c r="C7" s="29">
        <f t="shared" ref="C7:R7" si="0">SUM(C8+C16)</f>
        <v>0</v>
      </c>
      <c r="D7" s="29">
        <f t="shared" si="0"/>
        <v>0</v>
      </c>
      <c r="E7" s="29">
        <f t="shared" si="0"/>
        <v>0</v>
      </c>
      <c r="F7" s="29">
        <f t="shared" si="0"/>
        <v>0</v>
      </c>
      <c r="G7" s="29">
        <f t="shared" si="0"/>
        <v>0</v>
      </c>
      <c r="H7" s="29">
        <f t="shared" si="0"/>
        <v>294000</v>
      </c>
      <c r="I7" s="29">
        <f t="shared" si="0"/>
        <v>588000</v>
      </c>
      <c r="J7" s="29">
        <f t="shared" si="0"/>
        <v>882000</v>
      </c>
      <c r="K7" s="29">
        <f t="shared" si="0"/>
        <v>0</v>
      </c>
      <c r="L7" s="29">
        <f t="shared" si="0"/>
        <v>0</v>
      </c>
      <c r="M7" s="29">
        <f t="shared" si="0"/>
        <v>441000</v>
      </c>
      <c r="N7" s="29">
        <f t="shared" si="0"/>
        <v>441000</v>
      </c>
      <c r="O7" s="29">
        <f t="shared" si="0"/>
        <v>0</v>
      </c>
      <c r="P7" s="29">
        <f t="shared" si="0"/>
        <v>0</v>
      </c>
      <c r="Q7" s="29">
        <f t="shared" si="0"/>
        <v>147000</v>
      </c>
      <c r="R7" s="29">
        <f t="shared" si="0"/>
        <v>147000</v>
      </c>
      <c r="S7" s="14"/>
      <c r="T7" s="15"/>
    </row>
    <row r="8" spans="1:20" s="13" customFormat="1" ht="19.5" customHeight="1" x14ac:dyDescent="0.55000000000000004">
      <c r="A8" s="22" t="s">
        <v>8</v>
      </c>
      <c r="B8" s="32">
        <f>SUM(B9)</f>
        <v>1470000</v>
      </c>
      <c r="C8" s="32">
        <f t="shared" ref="C8:R8" si="1">SUM(C9)</f>
        <v>0</v>
      </c>
      <c r="D8" s="32">
        <f t="shared" si="1"/>
        <v>0</v>
      </c>
      <c r="E8" s="32">
        <f t="shared" si="1"/>
        <v>0</v>
      </c>
      <c r="F8" s="32">
        <f t="shared" si="1"/>
        <v>0</v>
      </c>
      <c r="G8" s="32">
        <f t="shared" si="1"/>
        <v>0</v>
      </c>
      <c r="H8" s="32">
        <f t="shared" si="1"/>
        <v>294000</v>
      </c>
      <c r="I8" s="32">
        <f t="shared" si="1"/>
        <v>588000</v>
      </c>
      <c r="J8" s="32">
        <f t="shared" si="1"/>
        <v>882000</v>
      </c>
      <c r="K8" s="32">
        <f t="shared" si="1"/>
        <v>0</v>
      </c>
      <c r="L8" s="32">
        <f t="shared" si="1"/>
        <v>0</v>
      </c>
      <c r="M8" s="32">
        <f t="shared" si="1"/>
        <v>441000</v>
      </c>
      <c r="N8" s="32">
        <f t="shared" si="1"/>
        <v>441000</v>
      </c>
      <c r="O8" s="32">
        <f t="shared" si="1"/>
        <v>0</v>
      </c>
      <c r="P8" s="32">
        <f t="shared" si="1"/>
        <v>0</v>
      </c>
      <c r="Q8" s="32">
        <f t="shared" si="1"/>
        <v>147000</v>
      </c>
      <c r="R8" s="32">
        <f t="shared" si="1"/>
        <v>147000</v>
      </c>
      <c r="S8" s="14"/>
      <c r="T8" s="15"/>
    </row>
    <row r="9" spans="1:20" s="13" customFormat="1" ht="19.5" customHeight="1" x14ac:dyDescent="0.55000000000000004">
      <c r="A9" s="21" t="s">
        <v>37</v>
      </c>
      <c r="B9" s="30">
        <f t="shared" ref="B9:R9" si="2">SUM(B10+B12+B14)</f>
        <v>1470000</v>
      </c>
      <c r="C9" s="30">
        <f t="shared" si="2"/>
        <v>0</v>
      </c>
      <c r="D9" s="30">
        <f t="shared" si="2"/>
        <v>0</v>
      </c>
      <c r="E9" s="30">
        <f t="shared" si="2"/>
        <v>0</v>
      </c>
      <c r="F9" s="30">
        <f t="shared" si="2"/>
        <v>0</v>
      </c>
      <c r="G9" s="30">
        <f t="shared" si="2"/>
        <v>0</v>
      </c>
      <c r="H9" s="30">
        <f t="shared" si="2"/>
        <v>294000</v>
      </c>
      <c r="I9" s="30">
        <f t="shared" si="2"/>
        <v>588000</v>
      </c>
      <c r="J9" s="30">
        <f t="shared" si="2"/>
        <v>882000</v>
      </c>
      <c r="K9" s="30">
        <f t="shared" si="2"/>
        <v>0</v>
      </c>
      <c r="L9" s="30">
        <f t="shared" si="2"/>
        <v>0</v>
      </c>
      <c r="M9" s="30">
        <f t="shared" si="2"/>
        <v>441000</v>
      </c>
      <c r="N9" s="30">
        <f t="shared" si="2"/>
        <v>441000</v>
      </c>
      <c r="O9" s="30">
        <f t="shared" si="2"/>
        <v>0</v>
      </c>
      <c r="P9" s="30">
        <f t="shared" si="2"/>
        <v>0</v>
      </c>
      <c r="Q9" s="30">
        <f t="shared" si="2"/>
        <v>147000</v>
      </c>
      <c r="R9" s="30">
        <f t="shared" si="2"/>
        <v>147000</v>
      </c>
      <c r="S9" s="14"/>
      <c r="T9" s="15"/>
    </row>
    <row r="10" spans="1:20" s="13" customFormat="1" ht="19.5" customHeight="1" x14ac:dyDescent="0.55000000000000004">
      <c r="A10" s="23" t="s">
        <v>38</v>
      </c>
      <c r="B10" s="30">
        <f t="shared" ref="B10:R10" si="3">SUM(B11:B11)</f>
        <v>12900</v>
      </c>
      <c r="C10" s="30">
        <f t="shared" si="3"/>
        <v>0</v>
      </c>
      <c r="D10" s="30">
        <f t="shared" si="3"/>
        <v>0</v>
      </c>
      <c r="E10" s="30">
        <f t="shared" si="3"/>
        <v>0</v>
      </c>
      <c r="F10" s="30">
        <f t="shared" si="3"/>
        <v>0</v>
      </c>
      <c r="G10" s="30">
        <f t="shared" si="3"/>
        <v>0</v>
      </c>
      <c r="H10" s="30">
        <f t="shared" si="3"/>
        <v>0</v>
      </c>
      <c r="I10" s="30">
        <f t="shared" si="3"/>
        <v>12900</v>
      </c>
      <c r="J10" s="30">
        <f t="shared" si="3"/>
        <v>12900</v>
      </c>
      <c r="K10" s="30">
        <f t="shared" si="3"/>
        <v>0</v>
      </c>
      <c r="L10" s="30">
        <f t="shared" si="3"/>
        <v>0</v>
      </c>
      <c r="M10" s="30">
        <f t="shared" si="3"/>
        <v>0</v>
      </c>
      <c r="N10" s="30">
        <f t="shared" si="3"/>
        <v>0</v>
      </c>
      <c r="O10" s="30">
        <f t="shared" si="3"/>
        <v>0</v>
      </c>
      <c r="P10" s="30">
        <f t="shared" si="3"/>
        <v>0</v>
      </c>
      <c r="Q10" s="30">
        <f t="shared" si="3"/>
        <v>0</v>
      </c>
      <c r="R10" s="30">
        <f t="shared" si="3"/>
        <v>0</v>
      </c>
      <c r="S10" s="14"/>
      <c r="T10" s="15"/>
    </row>
    <row r="11" spans="1:20" s="13" customFormat="1" ht="19.5" customHeight="1" x14ac:dyDescent="0.55000000000000004">
      <c r="A11" s="21" t="s">
        <v>39</v>
      </c>
      <c r="B11" s="30">
        <f t="shared" ref="B11" si="4">SUM(F11+J11+N11+R11)</f>
        <v>12900</v>
      </c>
      <c r="C11" s="31"/>
      <c r="D11" s="31"/>
      <c r="E11" s="31"/>
      <c r="F11" s="30">
        <f t="shared" ref="F11" si="5">SUM(C11:E11)</f>
        <v>0</v>
      </c>
      <c r="G11" s="31"/>
      <c r="H11" s="31"/>
      <c r="I11" s="31">
        <v>12900</v>
      </c>
      <c r="J11" s="30">
        <f t="shared" ref="J11" si="6">SUM(G11:I11)</f>
        <v>12900</v>
      </c>
      <c r="K11" s="31"/>
      <c r="L11" s="31"/>
      <c r="M11" s="31"/>
      <c r="N11" s="30">
        <f t="shared" ref="N11" si="7">SUM(K11:M11)</f>
        <v>0</v>
      </c>
      <c r="O11" s="31"/>
      <c r="P11" s="31"/>
      <c r="Q11" s="31"/>
      <c r="R11" s="30">
        <f t="shared" ref="R11" si="8">SUM(O11:Q11)</f>
        <v>0</v>
      </c>
      <c r="S11" s="14"/>
      <c r="T11" s="15"/>
    </row>
    <row r="12" spans="1:20" s="13" customFormat="1" ht="19.5" customHeight="1" x14ac:dyDescent="0.55000000000000004">
      <c r="A12" s="23" t="s">
        <v>40</v>
      </c>
      <c r="B12" s="30">
        <f t="shared" ref="B12:R12" si="9">SUM(B13:B13)</f>
        <v>40000</v>
      </c>
      <c r="C12" s="30">
        <f t="shared" si="9"/>
        <v>0</v>
      </c>
      <c r="D12" s="30">
        <f t="shared" si="9"/>
        <v>0</v>
      </c>
      <c r="E12" s="30">
        <f t="shared" si="9"/>
        <v>0</v>
      </c>
      <c r="F12" s="30">
        <f t="shared" si="9"/>
        <v>0</v>
      </c>
      <c r="G12" s="30">
        <f t="shared" si="9"/>
        <v>0</v>
      </c>
      <c r="H12" s="30">
        <f t="shared" si="9"/>
        <v>0</v>
      </c>
      <c r="I12" s="30">
        <f t="shared" si="9"/>
        <v>20000</v>
      </c>
      <c r="J12" s="30">
        <f t="shared" si="9"/>
        <v>20000</v>
      </c>
      <c r="K12" s="30">
        <f t="shared" si="9"/>
        <v>0</v>
      </c>
      <c r="L12" s="30">
        <f t="shared" si="9"/>
        <v>0</v>
      </c>
      <c r="M12" s="30">
        <f t="shared" si="9"/>
        <v>20000</v>
      </c>
      <c r="N12" s="30">
        <f t="shared" si="9"/>
        <v>20000</v>
      </c>
      <c r="O12" s="30">
        <f t="shared" si="9"/>
        <v>0</v>
      </c>
      <c r="P12" s="30">
        <f t="shared" si="9"/>
        <v>0</v>
      </c>
      <c r="Q12" s="30">
        <f t="shared" si="9"/>
        <v>0</v>
      </c>
      <c r="R12" s="30">
        <f t="shared" si="9"/>
        <v>0</v>
      </c>
      <c r="S12" s="14"/>
      <c r="T12" s="15"/>
    </row>
    <row r="13" spans="1:20" s="13" customFormat="1" ht="19.5" customHeight="1" x14ac:dyDescent="0.55000000000000004">
      <c r="A13" s="21" t="s">
        <v>41</v>
      </c>
      <c r="B13" s="30">
        <f t="shared" ref="B13" si="10">SUM(F13+J13+N13+R13)</f>
        <v>40000</v>
      </c>
      <c r="C13" s="31"/>
      <c r="D13" s="31"/>
      <c r="E13" s="31"/>
      <c r="F13" s="30">
        <f t="shared" ref="F13" si="11">SUM(C13:E13)</f>
        <v>0</v>
      </c>
      <c r="G13" s="31"/>
      <c r="H13" s="31"/>
      <c r="I13" s="31">
        <v>20000</v>
      </c>
      <c r="J13" s="30">
        <f t="shared" ref="J13" si="12">SUM(G13:I13)</f>
        <v>20000</v>
      </c>
      <c r="K13" s="31"/>
      <c r="L13" s="31"/>
      <c r="M13" s="31">
        <v>20000</v>
      </c>
      <c r="N13" s="30">
        <f t="shared" ref="N13" si="13">SUM(K13:M13)</f>
        <v>20000</v>
      </c>
      <c r="O13" s="31"/>
      <c r="P13" s="31"/>
      <c r="Q13" s="31"/>
      <c r="R13" s="30">
        <f t="shared" ref="R13" si="14">SUM(O13:Q13)</f>
        <v>0</v>
      </c>
      <c r="S13" s="14"/>
      <c r="T13" s="15"/>
    </row>
    <row r="14" spans="1:20" s="13" customFormat="1" ht="19.5" customHeight="1" x14ac:dyDescent="0.55000000000000004">
      <c r="A14" s="23" t="s">
        <v>42</v>
      </c>
      <c r="B14" s="30">
        <f t="shared" ref="B14:R14" si="15">SUM(B15:B15)</f>
        <v>1417100</v>
      </c>
      <c r="C14" s="30">
        <f t="shared" si="15"/>
        <v>0</v>
      </c>
      <c r="D14" s="30">
        <f t="shared" si="15"/>
        <v>0</v>
      </c>
      <c r="E14" s="30">
        <f t="shared" si="15"/>
        <v>0</v>
      </c>
      <c r="F14" s="30">
        <f t="shared" si="15"/>
        <v>0</v>
      </c>
      <c r="G14" s="30">
        <f t="shared" si="15"/>
        <v>0</v>
      </c>
      <c r="H14" s="30">
        <f t="shared" si="15"/>
        <v>294000</v>
      </c>
      <c r="I14" s="30">
        <f t="shared" si="15"/>
        <v>555100</v>
      </c>
      <c r="J14" s="30">
        <f t="shared" si="15"/>
        <v>849100</v>
      </c>
      <c r="K14" s="30">
        <f t="shared" si="15"/>
        <v>0</v>
      </c>
      <c r="L14" s="30">
        <f t="shared" si="15"/>
        <v>0</v>
      </c>
      <c r="M14" s="30">
        <f t="shared" si="15"/>
        <v>421000</v>
      </c>
      <c r="N14" s="30">
        <f t="shared" si="15"/>
        <v>421000</v>
      </c>
      <c r="O14" s="30">
        <f t="shared" si="15"/>
        <v>0</v>
      </c>
      <c r="P14" s="30">
        <f t="shared" si="15"/>
        <v>0</v>
      </c>
      <c r="Q14" s="30">
        <f t="shared" si="15"/>
        <v>147000</v>
      </c>
      <c r="R14" s="30">
        <f t="shared" si="15"/>
        <v>147000</v>
      </c>
      <c r="S14" s="14"/>
      <c r="T14" s="15"/>
    </row>
    <row r="15" spans="1:20" s="13" customFormat="1" ht="19.5" customHeight="1" x14ac:dyDescent="0.55000000000000004">
      <c r="A15" s="21" t="s">
        <v>43</v>
      </c>
      <c r="B15" s="30">
        <f t="shared" ref="B15" si="16">SUM(F15+J15+N15+R15)</f>
        <v>1417100</v>
      </c>
      <c r="C15" s="31"/>
      <c r="D15" s="31"/>
      <c r="E15" s="31"/>
      <c r="F15" s="30">
        <f t="shared" ref="F15" si="17">SUM(C15:E15)</f>
        <v>0</v>
      </c>
      <c r="G15" s="31"/>
      <c r="H15" s="31">
        <v>294000</v>
      </c>
      <c r="I15" s="31">
        <v>555100</v>
      </c>
      <c r="J15" s="30">
        <f t="shared" ref="J15" si="18">SUM(G15:I15)</f>
        <v>849100</v>
      </c>
      <c r="K15" s="31"/>
      <c r="L15" s="31"/>
      <c r="M15" s="31">
        <v>421000</v>
      </c>
      <c r="N15" s="30">
        <f t="shared" ref="N15" si="19">SUM(K15:M15)</f>
        <v>421000</v>
      </c>
      <c r="O15" s="31"/>
      <c r="P15" s="31"/>
      <c r="Q15" s="31">
        <v>147000</v>
      </c>
      <c r="R15" s="30">
        <f t="shared" ref="R15" si="20">SUM(O15:Q15)</f>
        <v>147000</v>
      </c>
      <c r="S15" s="14"/>
      <c r="T15" s="15"/>
    </row>
    <row r="16" spans="1:20" s="13" customFormat="1" ht="19.5" customHeight="1" x14ac:dyDescent="0.55000000000000004">
      <c r="A16" s="22" t="s">
        <v>16</v>
      </c>
      <c r="B16" s="32">
        <f>+B17</f>
        <v>0</v>
      </c>
      <c r="C16" s="32">
        <f t="shared" ref="C16:R16" si="21">+C17</f>
        <v>0</v>
      </c>
      <c r="D16" s="32">
        <f t="shared" si="21"/>
        <v>0</v>
      </c>
      <c r="E16" s="32">
        <f t="shared" si="21"/>
        <v>0</v>
      </c>
      <c r="F16" s="32">
        <f t="shared" si="21"/>
        <v>0</v>
      </c>
      <c r="G16" s="32">
        <f t="shared" si="21"/>
        <v>0</v>
      </c>
      <c r="H16" s="32">
        <f t="shared" si="21"/>
        <v>0</v>
      </c>
      <c r="I16" s="32">
        <f t="shared" si="21"/>
        <v>0</v>
      </c>
      <c r="J16" s="32">
        <f t="shared" si="21"/>
        <v>0</v>
      </c>
      <c r="K16" s="32">
        <f t="shared" si="21"/>
        <v>0</v>
      </c>
      <c r="L16" s="32">
        <f t="shared" si="21"/>
        <v>0</v>
      </c>
      <c r="M16" s="32">
        <f t="shared" si="21"/>
        <v>0</v>
      </c>
      <c r="N16" s="32">
        <f t="shared" si="21"/>
        <v>0</v>
      </c>
      <c r="O16" s="32">
        <f t="shared" si="21"/>
        <v>0</v>
      </c>
      <c r="P16" s="32">
        <f t="shared" si="21"/>
        <v>0</v>
      </c>
      <c r="Q16" s="32">
        <f t="shared" si="21"/>
        <v>0</v>
      </c>
      <c r="R16" s="32">
        <f t="shared" si="21"/>
        <v>0</v>
      </c>
      <c r="S16" s="14"/>
      <c r="T16" s="15"/>
    </row>
    <row r="17" spans="1:20" s="13" customFormat="1" ht="19.5" customHeight="1" x14ac:dyDescent="0.55000000000000004">
      <c r="A17" s="21" t="s">
        <v>52</v>
      </c>
      <c r="B17" s="30">
        <f t="shared" ref="B17:H17" si="22">SUM(B18:B19)</f>
        <v>0</v>
      </c>
      <c r="C17" s="31">
        <f t="shared" si="22"/>
        <v>0</v>
      </c>
      <c r="D17" s="31">
        <f t="shared" si="22"/>
        <v>0</v>
      </c>
      <c r="E17" s="31">
        <f t="shared" si="22"/>
        <v>0</v>
      </c>
      <c r="F17" s="30">
        <f t="shared" si="22"/>
        <v>0</v>
      </c>
      <c r="G17" s="31">
        <f t="shared" si="22"/>
        <v>0</v>
      </c>
      <c r="H17" s="31">
        <f t="shared" si="22"/>
        <v>0</v>
      </c>
      <c r="I17" s="31">
        <f>SUM(I18:I19)</f>
        <v>0</v>
      </c>
      <c r="J17" s="30">
        <f t="shared" ref="J17:R17" si="23">SUM(J18:J19)</f>
        <v>0</v>
      </c>
      <c r="K17" s="31">
        <f t="shared" si="23"/>
        <v>0</v>
      </c>
      <c r="L17" s="31">
        <f t="shared" si="23"/>
        <v>0</v>
      </c>
      <c r="M17" s="31">
        <f t="shared" si="23"/>
        <v>0</v>
      </c>
      <c r="N17" s="30">
        <f t="shared" si="23"/>
        <v>0</v>
      </c>
      <c r="O17" s="31">
        <f t="shared" si="23"/>
        <v>0</v>
      </c>
      <c r="P17" s="31">
        <f t="shared" si="23"/>
        <v>0</v>
      </c>
      <c r="Q17" s="31">
        <f t="shared" si="23"/>
        <v>0</v>
      </c>
      <c r="R17" s="30">
        <f t="shared" si="23"/>
        <v>0</v>
      </c>
      <c r="S17" s="14"/>
      <c r="T17" s="15"/>
    </row>
    <row r="18" spans="1:20" s="13" customFormat="1" ht="19.5" customHeight="1" x14ac:dyDescent="0.55000000000000004">
      <c r="A18" s="35" t="s">
        <v>53</v>
      </c>
      <c r="B18" s="30">
        <f>SUM(F18+J18+N18+R18)</f>
        <v>0</v>
      </c>
      <c r="C18" s="31"/>
      <c r="D18" s="31"/>
      <c r="E18" s="31"/>
      <c r="F18" s="30">
        <f>SUM(C18:E18)</f>
        <v>0</v>
      </c>
      <c r="G18" s="31"/>
      <c r="H18" s="31"/>
      <c r="I18" s="31"/>
      <c r="J18" s="30">
        <f>SUM(G18:I18)</f>
        <v>0</v>
      </c>
      <c r="K18" s="31"/>
      <c r="L18" s="31"/>
      <c r="M18" s="31"/>
      <c r="N18" s="30">
        <f>SUM(K18:M18)</f>
        <v>0</v>
      </c>
      <c r="O18" s="31"/>
      <c r="P18" s="31"/>
      <c r="Q18" s="31"/>
      <c r="R18" s="30">
        <f>SUM(O18:Q18)</f>
        <v>0</v>
      </c>
      <c r="S18" s="14"/>
      <c r="T18" s="15"/>
    </row>
    <row r="19" spans="1:20" s="13" customFormat="1" ht="19.5" customHeight="1" x14ac:dyDescent="0.55000000000000004">
      <c r="A19" s="40" t="s">
        <v>54</v>
      </c>
      <c r="B19" s="33">
        <f>SUM(F19+J19+N19+R19)</f>
        <v>0</v>
      </c>
      <c r="C19" s="41"/>
      <c r="D19" s="41"/>
      <c r="E19" s="41"/>
      <c r="F19" s="33">
        <f>SUM(C19:E19)</f>
        <v>0</v>
      </c>
      <c r="G19" s="41"/>
      <c r="H19" s="41"/>
      <c r="I19" s="41"/>
      <c r="J19" s="33">
        <f>SUM(G19:I19)</f>
        <v>0</v>
      </c>
      <c r="K19" s="41"/>
      <c r="L19" s="41"/>
      <c r="M19" s="41"/>
      <c r="N19" s="33">
        <f>SUM(K19:M19)</f>
        <v>0</v>
      </c>
      <c r="O19" s="41"/>
      <c r="P19" s="41"/>
      <c r="Q19" s="41"/>
      <c r="R19" s="33">
        <f>SUM(O19:Q19)</f>
        <v>0</v>
      </c>
      <c r="S19" s="14"/>
      <c r="T19" s="15"/>
    </row>
  </sheetData>
  <mergeCells count="10">
    <mergeCell ref="R5:R6"/>
    <mergeCell ref="J5:J6"/>
    <mergeCell ref="K5:M5"/>
    <mergeCell ref="N5:N6"/>
    <mergeCell ref="O5:Q5"/>
    <mergeCell ref="A5:A6"/>
    <mergeCell ref="B5:B6"/>
    <mergeCell ref="C5:E5"/>
    <mergeCell ref="F5:F6"/>
    <mergeCell ref="G5:I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workbookViewId="0"/>
  </sheetViews>
  <sheetFormatPr defaultRowHeight="14.25" x14ac:dyDescent="0.2"/>
  <cols>
    <col min="1" max="1" width="32.375" customWidth="1"/>
    <col min="2" max="2" width="12.375" style="38" bestFit="1" customWidth="1"/>
    <col min="3" max="3" width="7.875" style="38" bestFit="1" customWidth="1"/>
    <col min="4" max="4" width="7.375" style="38" bestFit="1" customWidth="1"/>
    <col min="5" max="5" width="7.125" style="38" bestFit="1" customWidth="1"/>
    <col min="6" max="6" width="11.75" style="38" bestFit="1" customWidth="1"/>
    <col min="7" max="7" width="7.25" style="38" bestFit="1" customWidth="1"/>
    <col min="8" max="9" width="11.25" style="38" bestFit="1" customWidth="1"/>
    <col min="10" max="10" width="12.375" style="38" bestFit="1" customWidth="1"/>
    <col min="11" max="11" width="8.375" style="38" bestFit="1" customWidth="1"/>
    <col min="12" max="12" width="8" style="38" bestFit="1" customWidth="1"/>
    <col min="13" max="13" width="11.25" style="38" bestFit="1" customWidth="1"/>
    <col min="14" max="14" width="11.75" style="38" bestFit="1" customWidth="1"/>
    <col min="15" max="16" width="7.875" style="38" bestFit="1" customWidth="1"/>
    <col min="17" max="17" width="11.25" style="38" bestFit="1" customWidth="1"/>
    <col min="18" max="18" width="11.75" style="38" bestFit="1" customWidth="1"/>
    <col min="19" max="19" width="9.125" bestFit="1" customWidth="1"/>
    <col min="20" max="20" width="9.875" bestFit="1" customWidth="1"/>
    <col min="21" max="21" width="9.125" bestFit="1" customWidth="1"/>
    <col min="22" max="22" width="9.875" bestFit="1" customWidth="1"/>
    <col min="257" max="257" width="37" bestFit="1" customWidth="1"/>
    <col min="258" max="258" width="12.375" bestFit="1" customWidth="1"/>
    <col min="259" max="259" width="6.875" bestFit="1" customWidth="1"/>
    <col min="260" max="260" width="6.375" bestFit="1" customWidth="1"/>
    <col min="261" max="261" width="9.875" bestFit="1" customWidth="1"/>
    <col min="262" max="262" width="12.75" customWidth="1"/>
    <col min="263" max="263" width="6.375" bestFit="1" customWidth="1"/>
    <col min="264" max="265" width="9.875" bestFit="1" customWidth="1"/>
    <col min="266" max="266" width="12.75" customWidth="1"/>
    <col min="267" max="267" width="7.375" bestFit="1" customWidth="1"/>
    <col min="268" max="268" width="7" bestFit="1" customWidth="1"/>
    <col min="269" max="269" width="9.875" bestFit="1" customWidth="1"/>
    <col min="270" max="270" width="12.75" customWidth="1"/>
    <col min="271" max="272" width="6.875" bestFit="1" customWidth="1"/>
    <col min="273" max="273" width="9.875" bestFit="1" customWidth="1"/>
    <col min="274" max="274" width="12.75" customWidth="1"/>
    <col min="275" max="275" width="9.125" bestFit="1" customWidth="1"/>
    <col min="276" max="276" width="9.875" bestFit="1" customWidth="1"/>
    <col min="277" max="277" width="9.125" bestFit="1" customWidth="1"/>
    <col min="278" max="278" width="9.875" bestFit="1" customWidth="1"/>
    <col min="513" max="513" width="37" bestFit="1" customWidth="1"/>
    <col min="514" max="514" width="12.375" bestFit="1" customWidth="1"/>
    <col min="515" max="515" width="6.875" bestFit="1" customWidth="1"/>
    <col min="516" max="516" width="6.375" bestFit="1" customWidth="1"/>
    <col min="517" max="517" width="9.875" bestFit="1" customWidth="1"/>
    <col min="518" max="518" width="12.75" customWidth="1"/>
    <col min="519" max="519" width="6.375" bestFit="1" customWidth="1"/>
    <col min="520" max="521" width="9.875" bestFit="1" customWidth="1"/>
    <col min="522" max="522" width="12.75" customWidth="1"/>
    <col min="523" max="523" width="7.375" bestFit="1" customWidth="1"/>
    <col min="524" max="524" width="7" bestFit="1" customWidth="1"/>
    <col min="525" max="525" width="9.875" bestFit="1" customWidth="1"/>
    <col min="526" max="526" width="12.75" customWidth="1"/>
    <col min="527" max="528" width="6.875" bestFit="1" customWidth="1"/>
    <col min="529" max="529" width="9.875" bestFit="1" customWidth="1"/>
    <col min="530" max="530" width="12.75" customWidth="1"/>
    <col min="531" max="531" width="9.125" bestFit="1" customWidth="1"/>
    <col min="532" max="532" width="9.875" bestFit="1" customWidth="1"/>
    <col min="533" max="533" width="9.125" bestFit="1" customWidth="1"/>
    <col min="534" max="534" width="9.875" bestFit="1" customWidth="1"/>
    <col min="769" max="769" width="37" bestFit="1" customWidth="1"/>
    <col min="770" max="770" width="12.375" bestFit="1" customWidth="1"/>
    <col min="771" max="771" width="6.875" bestFit="1" customWidth="1"/>
    <col min="772" max="772" width="6.375" bestFit="1" customWidth="1"/>
    <col min="773" max="773" width="9.875" bestFit="1" customWidth="1"/>
    <col min="774" max="774" width="12.75" customWidth="1"/>
    <col min="775" max="775" width="6.375" bestFit="1" customWidth="1"/>
    <col min="776" max="777" width="9.875" bestFit="1" customWidth="1"/>
    <col min="778" max="778" width="12.75" customWidth="1"/>
    <col min="779" max="779" width="7.375" bestFit="1" customWidth="1"/>
    <col min="780" max="780" width="7" bestFit="1" customWidth="1"/>
    <col min="781" max="781" width="9.875" bestFit="1" customWidth="1"/>
    <col min="782" max="782" width="12.75" customWidth="1"/>
    <col min="783" max="784" width="6.875" bestFit="1" customWidth="1"/>
    <col min="785" max="785" width="9.875" bestFit="1" customWidth="1"/>
    <col min="786" max="786" width="12.75" customWidth="1"/>
    <col min="787" max="787" width="9.125" bestFit="1" customWidth="1"/>
    <col min="788" max="788" width="9.875" bestFit="1" customWidth="1"/>
    <col min="789" max="789" width="9.125" bestFit="1" customWidth="1"/>
    <col min="790" max="790" width="9.875" bestFit="1" customWidth="1"/>
    <col min="1025" max="1025" width="37" bestFit="1" customWidth="1"/>
    <col min="1026" max="1026" width="12.375" bestFit="1" customWidth="1"/>
    <col min="1027" max="1027" width="6.875" bestFit="1" customWidth="1"/>
    <col min="1028" max="1028" width="6.375" bestFit="1" customWidth="1"/>
    <col min="1029" max="1029" width="9.875" bestFit="1" customWidth="1"/>
    <col min="1030" max="1030" width="12.75" customWidth="1"/>
    <col min="1031" max="1031" width="6.375" bestFit="1" customWidth="1"/>
    <col min="1032" max="1033" width="9.875" bestFit="1" customWidth="1"/>
    <col min="1034" max="1034" width="12.75" customWidth="1"/>
    <col min="1035" max="1035" width="7.375" bestFit="1" customWidth="1"/>
    <col min="1036" max="1036" width="7" bestFit="1" customWidth="1"/>
    <col min="1037" max="1037" width="9.875" bestFit="1" customWidth="1"/>
    <col min="1038" max="1038" width="12.75" customWidth="1"/>
    <col min="1039" max="1040" width="6.875" bestFit="1" customWidth="1"/>
    <col min="1041" max="1041" width="9.875" bestFit="1" customWidth="1"/>
    <col min="1042" max="1042" width="12.75" customWidth="1"/>
    <col min="1043" max="1043" width="9.125" bestFit="1" customWidth="1"/>
    <col min="1044" max="1044" width="9.875" bestFit="1" customWidth="1"/>
    <col min="1045" max="1045" width="9.125" bestFit="1" customWidth="1"/>
    <col min="1046" max="1046" width="9.875" bestFit="1" customWidth="1"/>
    <col min="1281" max="1281" width="37" bestFit="1" customWidth="1"/>
    <col min="1282" max="1282" width="12.375" bestFit="1" customWidth="1"/>
    <col min="1283" max="1283" width="6.875" bestFit="1" customWidth="1"/>
    <col min="1284" max="1284" width="6.375" bestFit="1" customWidth="1"/>
    <col min="1285" max="1285" width="9.875" bestFit="1" customWidth="1"/>
    <col min="1286" max="1286" width="12.75" customWidth="1"/>
    <col min="1287" max="1287" width="6.375" bestFit="1" customWidth="1"/>
    <col min="1288" max="1289" width="9.875" bestFit="1" customWidth="1"/>
    <col min="1290" max="1290" width="12.75" customWidth="1"/>
    <col min="1291" max="1291" width="7.375" bestFit="1" customWidth="1"/>
    <col min="1292" max="1292" width="7" bestFit="1" customWidth="1"/>
    <col min="1293" max="1293" width="9.875" bestFit="1" customWidth="1"/>
    <col min="1294" max="1294" width="12.75" customWidth="1"/>
    <col min="1295" max="1296" width="6.875" bestFit="1" customWidth="1"/>
    <col min="1297" max="1297" width="9.875" bestFit="1" customWidth="1"/>
    <col min="1298" max="1298" width="12.75" customWidth="1"/>
    <col min="1299" max="1299" width="9.125" bestFit="1" customWidth="1"/>
    <col min="1300" max="1300" width="9.875" bestFit="1" customWidth="1"/>
    <col min="1301" max="1301" width="9.125" bestFit="1" customWidth="1"/>
    <col min="1302" max="1302" width="9.875" bestFit="1" customWidth="1"/>
    <col min="1537" max="1537" width="37" bestFit="1" customWidth="1"/>
    <col min="1538" max="1538" width="12.375" bestFit="1" customWidth="1"/>
    <col min="1539" max="1539" width="6.875" bestFit="1" customWidth="1"/>
    <col min="1540" max="1540" width="6.375" bestFit="1" customWidth="1"/>
    <col min="1541" max="1541" width="9.875" bestFit="1" customWidth="1"/>
    <col min="1542" max="1542" width="12.75" customWidth="1"/>
    <col min="1543" max="1543" width="6.375" bestFit="1" customWidth="1"/>
    <col min="1544" max="1545" width="9.875" bestFit="1" customWidth="1"/>
    <col min="1546" max="1546" width="12.75" customWidth="1"/>
    <col min="1547" max="1547" width="7.375" bestFit="1" customWidth="1"/>
    <col min="1548" max="1548" width="7" bestFit="1" customWidth="1"/>
    <col min="1549" max="1549" width="9.875" bestFit="1" customWidth="1"/>
    <col min="1550" max="1550" width="12.75" customWidth="1"/>
    <col min="1551" max="1552" width="6.875" bestFit="1" customWidth="1"/>
    <col min="1553" max="1553" width="9.875" bestFit="1" customWidth="1"/>
    <col min="1554" max="1554" width="12.75" customWidth="1"/>
    <col min="1555" max="1555" width="9.125" bestFit="1" customWidth="1"/>
    <col min="1556" max="1556" width="9.875" bestFit="1" customWidth="1"/>
    <col min="1557" max="1557" width="9.125" bestFit="1" customWidth="1"/>
    <col min="1558" max="1558" width="9.875" bestFit="1" customWidth="1"/>
    <col min="1793" max="1793" width="37" bestFit="1" customWidth="1"/>
    <col min="1794" max="1794" width="12.375" bestFit="1" customWidth="1"/>
    <col min="1795" max="1795" width="6.875" bestFit="1" customWidth="1"/>
    <col min="1796" max="1796" width="6.375" bestFit="1" customWidth="1"/>
    <col min="1797" max="1797" width="9.875" bestFit="1" customWidth="1"/>
    <col min="1798" max="1798" width="12.75" customWidth="1"/>
    <col min="1799" max="1799" width="6.375" bestFit="1" customWidth="1"/>
    <col min="1800" max="1801" width="9.875" bestFit="1" customWidth="1"/>
    <col min="1802" max="1802" width="12.75" customWidth="1"/>
    <col min="1803" max="1803" width="7.375" bestFit="1" customWidth="1"/>
    <col min="1804" max="1804" width="7" bestFit="1" customWidth="1"/>
    <col min="1805" max="1805" width="9.875" bestFit="1" customWidth="1"/>
    <col min="1806" max="1806" width="12.75" customWidth="1"/>
    <col min="1807" max="1808" width="6.875" bestFit="1" customWidth="1"/>
    <col min="1809" max="1809" width="9.875" bestFit="1" customWidth="1"/>
    <col min="1810" max="1810" width="12.75" customWidth="1"/>
    <col min="1811" max="1811" width="9.125" bestFit="1" customWidth="1"/>
    <col min="1812" max="1812" width="9.875" bestFit="1" customWidth="1"/>
    <col min="1813" max="1813" width="9.125" bestFit="1" customWidth="1"/>
    <col min="1814" max="1814" width="9.875" bestFit="1" customWidth="1"/>
    <col min="2049" max="2049" width="37" bestFit="1" customWidth="1"/>
    <col min="2050" max="2050" width="12.375" bestFit="1" customWidth="1"/>
    <col min="2051" max="2051" width="6.875" bestFit="1" customWidth="1"/>
    <col min="2052" max="2052" width="6.375" bestFit="1" customWidth="1"/>
    <col min="2053" max="2053" width="9.875" bestFit="1" customWidth="1"/>
    <col min="2054" max="2054" width="12.75" customWidth="1"/>
    <col min="2055" max="2055" width="6.375" bestFit="1" customWidth="1"/>
    <col min="2056" max="2057" width="9.875" bestFit="1" customWidth="1"/>
    <col min="2058" max="2058" width="12.75" customWidth="1"/>
    <col min="2059" max="2059" width="7.375" bestFit="1" customWidth="1"/>
    <col min="2060" max="2060" width="7" bestFit="1" customWidth="1"/>
    <col min="2061" max="2061" width="9.875" bestFit="1" customWidth="1"/>
    <col min="2062" max="2062" width="12.75" customWidth="1"/>
    <col min="2063" max="2064" width="6.875" bestFit="1" customWidth="1"/>
    <col min="2065" max="2065" width="9.875" bestFit="1" customWidth="1"/>
    <col min="2066" max="2066" width="12.75" customWidth="1"/>
    <col min="2067" max="2067" width="9.125" bestFit="1" customWidth="1"/>
    <col min="2068" max="2068" width="9.875" bestFit="1" customWidth="1"/>
    <col min="2069" max="2069" width="9.125" bestFit="1" customWidth="1"/>
    <col min="2070" max="2070" width="9.875" bestFit="1" customWidth="1"/>
    <col min="2305" max="2305" width="37" bestFit="1" customWidth="1"/>
    <col min="2306" max="2306" width="12.375" bestFit="1" customWidth="1"/>
    <col min="2307" max="2307" width="6.875" bestFit="1" customWidth="1"/>
    <col min="2308" max="2308" width="6.375" bestFit="1" customWidth="1"/>
    <col min="2309" max="2309" width="9.875" bestFit="1" customWidth="1"/>
    <col min="2310" max="2310" width="12.75" customWidth="1"/>
    <col min="2311" max="2311" width="6.375" bestFit="1" customWidth="1"/>
    <col min="2312" max="2313" width="9.875" bestFit="1" customWidth="1"/>
    <col min="2314" max="2314" width="12.75" customWidth="1"/>
    <col min="2315" max="2315" width="7.375" bestFit="1" customWidth="1"/>
    <col min="2316" max="2316" width="7" bestFit="1" customWidth="1"/>
    <col min="2317" max="2317" width="9.875" bestFit="1" customWidth="1"/>
    <col min="2318" max="2318" width="12.75" customWidth="1"/>
    <col min="2319" max="2320" width="6.875" bestFit="1" customWidth="1"/>
    <col min="2321" max="2321" width="9.875" bestFit="1" customWidth="1"/>
    <col min="2322" max="2322" width="12.75" customWidth="1"/>
    <col min="2323" max="2323" width="9.125" bestFit="1" customWidth="1"/>
    <col min="2324" max="2324" width="9.875" bestFit="1" customWidth="1"/>
    <col min="2325" max="2325" width="9.125" bestFit="1" customWidth="1"/>
    <col min="2326" max="2326" width="9.875" bestFit="1" customWidth="1"/>
    <col min="2561" max="2561" width="37" bestFit="1" customWidth="1"/>
    <col min="2562" max="2562" width="12.375" bestFit="1" customWidth="1"/>
    <col min="2563" max="2563" width="6.875" bestFit="1" customWidth="1"/>
    <col min="2564" max="2564" width="6.375" bestFit="1" customWidth="1"/>
    <col min="2565" max="2565" width="9.875" bestFit="1" customWidth="1"/>
    <col min="2566" max="2566" width="12.75" customWidth="1"/>
    <col min="2567" max="2567" width="6.375" bestFit="1" customWidth="1"/>
    <col min="2568" max="2569" width="9.875" bestFit="1" customWidth="1"/>
    <col min="2570" max="2570" width="12.75" customWidth="1"/>
    <col min="2571" max="2571" width="7.375" bestFit="1" customWidth="1"/>
    <col min="2572" max="2572" width="7" bestFit="1" customWidth="1"/>
    <col min="2573" max="2573" width="9.875" bestFit="1" customWidth="1"/>
    <col min="2574" max="2574" width="12.75" customWidth="1"/>
    <col min="2575" max="2576" width="6.875" bestFit="1" customWidth="1"/>
    <col min="2577" max="2577" width="9.875" bestFit="1" customWidth="1"/>
    <col min="2578" max="2578" width="12.75" customWidth="1"/>
    <col min="2579" max="2579" width="9.125" bestFit="1" customWidth="1"/>
    <col min="2580" max="2580" width="9.875" bestFit="1" customWidth="1"/>
    <col min="2581" max="2581" width="9.125" bestFit="1" customWidth="1"/>
    <col min="2582" max="2582" width="9.875" bestFit="1" customWidth="1"/>
    <col min="2817" max="2817" width="37" bestFit="1" customWidth="1"/>
    <col min="2818" max="2818" width="12.375" bestFit="1" customWidth="1"/>
    <col min="2819" max="2819" width="6.875" bestFit="1" customWidth="1"/>
    <col min="2820" max="2820" width="6.375" bestFit="1" customWidth="1"/>
    <col min="2821" max="2821" width="9.875" bestFit="1" customWidth="1"/>
    <col min="2822" max="2822" width="12.75" customWidth="1"/>
    <col min="2823" max="2823" width="6.375" bestFit="1" customWidth="1"/>
    <col min="2824" max="2825" width="9.875" bestFit="1" customWidth="1"/>
    <col min="2826" max="2826" width="12.75" customWidth="1"/>
    <col min="2827" max="2827" width="7.375" bestFit="1" customWidth="1"/>
    <col min="2828" max="2828" width="7" bestFit="1" customWidth="1"/>
    <col min="2829" max="2829" width="9.875" bestFit="1" customWidth="1"/>
    <col min="2830" max="2830" width="12.75" customWidth="1"/>
    <col min="2831" max="2832" width="6.875" bestFit="1" customWidth="1"/>
    <col min="2833" max="2833" width="9.875" bestFit="1" customWidth="1"/>
    <col min="2834" max="2834" width="12.75" customWidth="1"/>
    <col min="2835" max="2835" width="9.125" bestFit="1" customWidth="1"/>
    <col min="2836" max="2836" width="9.875" bestFit="1" customWidth="1"/>
    <col min="2837" max="2837" width="9.125" bestFit="1" customWidth="1"/>
    <col min="2838" max="2838" width="9.875" bestFit="1" customWidth="1"/>
    <col min="3073" max="3073" width="37" bestFit="1" customWidth="1"/>
    <col min="3074" max="3074" width="12.375" bestFit="1" customWidth="1"/>
    <col min="3075" max="3075" width="6.875" bestFit="1" customWidth="1"/>
    <col min="3076" max="3076" width="6.375" bestFit="1" customWidth="1"/>
    <col min="3077" max="3077" width="9.875" bestFit="1" customWidth="1"/>
    <col min="3078" max="3078" width="12.75" customWidth="1"/>
    <col min="3079" max="3079" width="6.375" bestFit="1" customWidth="1"/>
    <col min="3080" max="3081" width="9.875" bestFit="1" customWidth="1"/>
    <col min="3082" max="3082" width="12.75" customWidth="1"/>
    <col min="3083" max="3083" width="7.375" bestFit="1" customWidth="1"/>
    <col min="3084" max="3084" width="7" bestFit="1" customWidth="1"/>
    <col min="3085" max="3085" width="9.875" bestFit="1" customWidth="1"/>
    <col min="3086" max="3086" width="12.75" customWidth="1"/>
    <col min="3087" max="3088" width="6.875" bestFit="1" customWidth="1"/>
    <col min="3089" max="3089" width="9.875" bestFit="1" customWidth="1"/>
    <col min="3090" max="3090" width="12.75" customWidth="1"/>
    <col min="3091" max="3091" width="9.125" bestFit="1" customWidth="1"/>
    <col min="3092" max="3092" width="9.875" bestFit="1" customWidth="1"/>
    <col min="3093" max="3093" width="9.125" bestFit="1" customWidth="1"/>
    <col min="3094" max="3094" width="9.875" bestFit="1" customWidth="1"/>
    <col min="3329" max="3329" width="37" bestFit="1" customWidth="1"/>
    <col min="3330" max="3330" width="12.375" bestFit="1" customWidth="1"/>
    <col min="3331" max="3331" width="6.875" bestFit="1" customWidth="1"/>
    <col min="3332" max="3332" width="6.375" bestFit="1" customWidth="1"/>
    <col min="3333" max="3333" width="9.875" bestFit="1" customWidth="1"/>
    <col min="3334" max="3334" width="12.75" customWidth="1"/>
    <col min="3335" max="3335" width="6.375" bestFit="1" customWidth="1"/>
    <col min="3336" max="3337" width="9.875" bestFit="1" customWidth="1"/>
    <col min="3338" max="3338" width="12.75" customWidth="1"/>
    <col min="3339" max="3339" width="7.375" bestFit="1" customWidth="1"/>
    <col min="3340" max="3340" width="7" bestFit="1" customWidth="1"/>
    <col min="3341" max="3341" width="9.875" bestFit="1" customWidth="1"/>
    <col min="3342" max="3342" width="12.75" customWidth="1"/>
    <col min="3343" max="3344" width="6.875" bestFit="1" customWidth="1"/>
    <col min="3345" max="3345" width="9.875" bestFit="1" customWidth="1"/>
    <col min="3346" max="3346" width="12.75" customWidth="1"/>
    <col min="3347" max="3347" width="9.125" bestFit="1" customWidth="1"/>
    <col min="3348" max="3348" width="9.875" bestFit="1" customWidth="1"/>
    <col min="3349" max="3349" width="9.125" bestFit="1" customWidth="1"/>
    <col min="3350" max="3350" width="9.875" bestFit="1" customWidth="1"/>
    <col min="3585" max="3585" width="37" bestFit="1" customWidth="1"/>
    <col min="3586" max="3586" width="12.375" bestFit="1" customWidth="1"/>
    <col min="3587" max="3587" width="6.875" bestFit="1" customWidth="1"/>
    <col min="3588" max="3588" width="6.375" bestFit="1" customWidth="1"/>
    <col min="3589" max="3589" width="9.875" bestFit="1" customWidth="1"/>
    <col min="3590" max="3590" width="12.75" customWidth="1"/>
    <col min="3591" max="3591" width="6.375" bestFit="1" customWidth="1"/>
    <col min="3592" max="3593" width="9.875" bestFit="1" customWidth="1"/>
    <col min="3594" max="3594" width="12.75" customWidth="1"/>
    <col min="3595" max="3595" width="7.375" bestFit="1" customWidth="1"/>
    <col min="3596" max="3596" width="7" bestFit="1" customWidth="1"/>
    <col min="3597" max="3597" width="9.875" bestFit="1" customWidth="1"/>
    <col min="3598" max="3598" width="12.75" customWidth="1"/>
    <col min="3599" max="3600" width="6.875" bestFit="1" customWidth="1"/>
    <col min="3601" max="3601" width="9.875" bestFit="1" customWidth="1"/>
    <col min="3602" max="3602" width="12.75" customWidth="1"/>
    <col min="3603" max="3603" width="9.125" bestFit="1" customWidth="1"/>
    <col min="3604" max="3604" width="9.875" bestFit="1" customWidth="1"/>
    <col min="3605" max="3605" width="9.125" bestFit="1" customWidth="1"/>
    <col min="3606" max="3606" width="9.875" bestFit="1" customWidth="1"/>
    <col min="3841" max="3841" width="37" bestFit="1" customWidth="1"/>
    <col min="3842" max="3842" width="12.375" bestFit="1" customWidth="1"/>
    <col min="3843" max="3843" width="6.875" bestFit="1" customWidth="1"/>
    <col min="3844" max="3844" width="6.375" bestFit="1" customWidth="1"/>
    <col min="3845" max="3845" width="9.875" bestFit="1" customWidth="1"/>
    <col min="3846" max="3846" width="12.75" customWidth="1"/>
    <col min="3847" max="3847" width="6.375" bestFit="1" customWidth="1"/>
    <col min="3848" max="3849" width="9.875" bestFit="1" customWidth="1"/>
    <col min="3850" max="3850" width="12.75" customWidth="1"/>
    <col min="3851" max="3851" width="7.375" bestFit="1" customWidth="1"/>
    <col min="3852" max="3852" width="7" bestFit="1" customWidth="1"/>
    <col min="3853" max="3853" width="9.875" bestFit="1" customWidth="1"/>
    <col min="3854" max="3854" width="12.75" customWidth="1"/>
    <col min="3855" max="3856" width="6.875" bestFit="1" customWidth="1"/>
    <col min="3857" max="3857" width="9.875" bestFit="1" customWidth="1"/>
    <col min="3858" max="3858" width="12.75" customWidth="1"/>
    <col min="3859" max="3859" width="9.125" bestFit="1" customWidth="1"/>
    <col min="3860" max="3860" width="9.875" bestFit="1" customWidth="1"/>
    <col min="3861" max="3861" width="9.125" bestFit="1" customWidth="1"/>
    <col min="3862" max="3862" width="9.875" bestFit="1" customWidth="1"/>
    <col min="4097" max="4097" width="37" bestFit="1" customWidth="1"/>
    <col min="4098" max="4098" width="12.375" bestFit="1" customWidth="1"/>
    <col min="4099" max="4099" width="6.875" bestFit="1" customWidth="1"/>
    <col min="4100" max="4100" width="6.375" bestFit="1" customWidth="1"/>
    <col min="4101" max="4101" width="9.875" bestFit="1" customWidth="1"/>
    <col min="4102" max="4102" width="12.75" customWidth="1"/>
    <col min="4103" max="4103" width="6.375" bestFit="1" customWidth="1"/>
    <col min="4104" max="4105" width="9.875" bestFit="1" customWidth="1"/>
    <col min="4106" max="4106" width="12.75" customWidth="1"/>
    <col min="4107" max="4107" width="7.375" bestFit="1" customWidth="1"/>
    <col min="4108" max="4108" width="7" bestFit="1" customWidth="1"/>
    <col min="4109" max="4109" width="9.875" bestFit="1" customWidth="1"/>
    <col min="4110" max="4110" width="12.75" customWidth="1"/>
    <col min="4111" max="4112" width="6.875" bestFit="1" customWidth="1"/>
    <col min="4113" max="4113" width="9.875" bestFit="1" customWidth="1"/>
    <col min="4114" max="4114" width="12.75" customWidth="1"/>
    <col min="4115" max="4115" width="9.125" bestFit="1" customWidth="1"/>
    <col min="4116" max="4116" width="9.875" bestFit="1" customWidth="1"/>
    <col min="4117" max="4117" width="9.125" bestFit="1" customWidth="1"/>
    <col min="4118" max="4118" width="9.875" bestFit="1" customWidth="1"/>
    <col min="4353" max="4353" width="37" bestFit="1" customWidth="1"/>
    <col min="4354" max="4354" width="12.375" bestFit="1" customWidth="1"/>
    <col min="4355" max="4355" width="6.875" bestFit="1" customWidth="1"/>
    <col min="4356" max="4356" width="6.375" bestFit="1" customWidth="1"/>
    <col min="4357" max="4357" width="9.875" bestFit="1" customWidth="1"/>
    <col min="4358" max="4358" width="12.75" customWidth="1"/>
    <col min="4359" max="4359" width="6.375" bestFit="1" customWidth="1"/>
    <col min="4360" max="4361" width="9.875" bestFit="1" customWidth="1"/>
    <col min="4362" max="4362" width="12.75" customWidth="1"/>
    <col min="4363" max="4363" width="7.375" bestFit="1" customWidth="1"/>
    <col min="4364" max="4364" width="7" bestFit="1" customWidth="1"/>
    <col min="4365" max="4365" width="9.875" bestFit="1" customWidth="1"/>
    <col min="4366" max="4366" width="12.75" customWidth="1"/>
    <col min="4367" max="4368" width="6.875" bestFit="1" customWidth="1"/>
    <col min="4369" max="4369" width="9.875" bestFit="1" customWidth="1"/>
    <col min="4370" max="4370" width="12.75" customWidth="1"/>
    <col min="4371" max="4371" width="9.125" bestFit="1" customWidth="1"/>
    <col min="4372" max="4372" width="9.875" bestFit="1" customWidth="1"/>
    <col min="4373" max="4373" width="9.125" bestFit="1" customWidth="1"/>
    <col min="4374" max="4374" width="9.875" bestFit="1" customWidth="1"/>
    <col min="4609" max="4609" width="37" bestFit="1" customWidth="1"/>
    <col min="4610" max="4610" width="12.375" bestFit="1" customWidth="1"/>
    <col min="4611" max="4611" width="6.875" bestFit="1" customWidth="1"/>
    <col min="4612" max="4612" width="6.375" bestFit="1" customWidth="1"/>
    <col min="4613" max="4613" width="9.875" bestFit="1" customWidth="1"/>
    <col min="4614" max="4614" width="12.75" customWidth="1"/>
    <col min="4615" max="4615" width="6.375" bestFit="1" customWidth="1"/>
    <col min="4616" max="4617" width="9.875" bestFit="1" customWidth="1"/>
    <col min="4618" max="4618" width="12.75" customWidth="1"/>
    <col min="4619" max="4619" width="7.375" bestFit="1" customWidth="1"/>
    <col min="4620" max="4620" width="7" bestFit="1" customWidth="1"/>
    <col min="4621" max="4621" width="9.875" bestFit="1" customWidth="1"/>
    <col min="4622" max="4622" width="12.75" customWidth="1"/>
    <col min="4623" max="4624" width="6.875" bestFit="1" customWidth="1"/>
    <col min="4625" max="4625" width="9.875" bestFit="1" customWidth="1"/>
    <col min="4626" max="4626" width="12.75" customWidth="1"/>
    <col min="4627" max="4627" width="9.125" bestFit="1" customWidth="1"/>
    <col min="4628" max="4628" width="9.875" bestFit="1" customWidth="1"/>
    <col min="4629" max="4629" width="9.125" bestFit="1" customWidth="1"/>
    <col min="4630" max="4630" width="9.875" bestFit="1" customWidth="1"/>
    <col min="4865" max="4865" width="37" bestFit="1" customWidth="1"/>
    <col min="4866" max="4866" width="12.375" bestFit="1" customWidth="1"/>
    <col min="4867" max="4867" width="6.875" bestFit="1" customWidth="1"/>
    <col min="4868" max="4868" width="6.375" bestFit="1" customWidth="1"/>
    <col min="4869" max="4869" width="9.875" bestFit="1" customWidth="1"/>
    <col min="4870" max="4870" width="12.75" customWidth="1"/>
    <col min="4871" max="4871" width="6.375" bestFit="1" customWidth="1"/>
    <col min="4872" max="4873" width="9.875" bestFit="1" customWidth="1"/>
    <col min="4874" max="4874" width="12.75" customWidth="1"/>
    <col min="4875" max="4875" width="7.375" bestFit="1" customWidth="1"/>
    <col min="4876" max="4876" width="7" bestFit="1" customWidth="1"/>
    <col min="4877" max="4877" width="9.875" bestFit="1" customWidth="1"/>
    <col min="4878" max="4878" width="12.75" customWidth="1"/>
    <col min="4879" max="4880" width="6.875" bestFit="1" customWidth="1"/>
    <col min="4881" max="4881" width="9.875" bestFit="1" customWidth="1"/>
    <col min="4882" max="4882" width="12.75" customWidth="1"/>
    <col min="4883" max="4883" width="9.125" bestFit="1" customWidth="1"/>
    <col min="4884" max="4884" width="9.875" bestFit="1" customWidth="1"/>
    <col min="4885" max="4885" width="9.125" bestFit="1" customWidth="1"/>
    <col min="4886" max="4886" width="9.875" bestFit="1" customWidth="1"/>
    <col min="5121" max="5121" width="37" bestFit="1" customWidth="1"/>
    <col min="5122" max="5122" width="12.375" bestFit="1" customWidth="1"/>
    <col min="5123" max="5123" width="6.875" bestFit="1" customWidth="1"/>
    <col min="5124" max="5124" width="6.375" bestFit="1" customWidth="1"/>
    <col min="5125" max="5125" width="9.875" bestFit="1" customWidth="1"/>
    <col min="5126" max="5126" width="12.75" customWidth="1"/>
    <col min="5127" max="5127" width="6.375" bestFit="1" customWidth="1"/>
    <col min="5128" max="5129" width="9.875" bestFit="1" customWidth="1"/>
    <col min="5130" max="5130" width="12.75" customWidth="1"/>
    <col min="5131" max="5131" width="7.375" bestFit="1" customWidth="1"/>
    <col min="5132" max="5132" width="7" bestFit="1" customWidth="1"/>
    <col min="5133" max="5133" width="9.875" bestFit="1" customWidth="1"/>
    <col min="5134" max="5134" width="12.75" customWidth="1"/>
    <col min="5135" max="5136" width="6.875" bestFit="1" customWidth="1"/>
    <col min="5137" max="5137" width="9.875" bestFit="1" customWidth="1"/>
    <col min="5138" max="5138" width="12.75" customWidth="1"/>
    <col min="5139" max="5139" width="9.125" bestFit="1" customWidth="1"/>
    <col min="5140" max="5140" width="9.875" bestFit="1" customWidth="1"/>
    <col min="5141" max="5141" width="9.125" bestFit="1" customWidth="1"/>
    <col min="5142" max="5142" width="9.875" bestFit="1" customWidth="1"/>
    <col min="5377" max="5377" width="37" bestFit="1" customWidth="1"/>
    <col min="5378" max="5378" width="12.375" bestFit="1" customWidth="1"/>
    <col min="5379" max="5379" width="6.875" bestFit="1" customWidth="1"/>
    <col min="5380" max="5380" width="6.375" bestFit="1" customWidth="1"/>
    <col min="5381" max="5381" width="9.875" bestFit="1" customWidth="1"/>
    <col min="5382" max="5382" width="12.75" customWidth="1"/>
    <col min="5383" max="5383" width="6.375" bestFit="1" customWidth="1"/>
    <col min="5384" max="5385" width="9.875" bestFit="1" customWidth="1"/>
    <col min="5386" max="5386" width="12.75" customWidth="1"/>
    <col min="5387" max="5387" width="7.375" bestFit="1" customWidth="1"/>
    <col min="5388" max="5388" width="7" bestFit="1" customWidth="1"/>
    <col min="5389" max="5389" width="9.875" bestFit="1" customWidth="1"/>
    <col min="5390" max="5390" width="12.75" customWidth="1"/>
    <col min="5391" max="5392" width="6.875" bestFit="1" customWidth="1"/>
    <col min="5393" max="5393" width="9.875" bestFit="1" customWidth="1"/>
    <col min="5394" max="5394" width="12.75" customWidth="1"/>
    <col min="5395" max="5395" width="9.125" bestFit="1" customWidth="1"/>
    <col min="5396" max="5396" width="9.875" bestFit="1" customWidth="1"/>
    <col min="5397" max="5397" width="9.125" bestFit="1" customWidth="1"/>
    <col min="5398" max="5398" width="9.875" bestFit="1" customWidth="1"/>
    <col min="5633" max="5633" width="37" bestFit="1" customWidth="1"/>
    <col min="5634" max="5634" width="12.375" bestFit="1" customWidth="1"/>
    <col min="5635" max="5635" width="6.875" bestFit="1" customWidth="1"/>
    <col min="5636" max="5636" width="6.375" bestFit="1" customWidth="1"/>
    <col min="5637" max="5637" width="9.875" bestFit="1" customWidth="1"/>
    <col min="5638" max="5638" width="12.75" customWidth="1"/>
    <col min="5639" max="5639" width="6.375" bestFit="1" customWidth="1"/>
    <col min="5640" max="5641" width="9.875" bestFit="1" customWidth="1"/>
    <col min="5642" max="5642" width="12.75" customWidth="1"/>
    <col min="5643" max="5643" width="7.375" bestFit="1" customWidth="1"/>
    <col min="5644" max="5644" width="7" bestFit="1" customWidth="1"/>
    <col min="5645" max="5645" width="9.875" bestFit="1" customWidth="1"/>
    <col min="5646" max="5646" width="12.75" customWidth="1"/>
    <col min="5647" max="5648" width="6.875" bestFit="1" customWidth="1"/>
    <col min="5649" max="5649" width="9.875" bestFit="1" customWidth="1"/>
    <col min="5650" max="5650" width="12.75" customWidth="1"/>
    <col min="5651" max="5651" width="9.125" bestFit="1" customWidth="1"/>
    <col min="5652" max="5652" width="9.875" bestFit="1" customWidth="1"/>
    <col min="5653" max="5653" width="9.125" bestFit="1" customWidth="1"/>
    <col min="5654" max="5654" width="9.875" bestFit="1" customWidth="1"/>
    <col min="5889" max="5889" width="37" bestFit="1" customWidth="1"/>
    <col min="5890" max="5890" width="12.375" bestFit="1" customWidth="1"/>
    <col min="5891" max="5891" width="6.875" bestFit="1" customWidth="1"/>
    <col min="5892" max="5892" width="6.375" bestFit="1" customWidth="1"/>
    <col min="5893" max="5893" width="9.875" bestFit="1" customWidth="1"/>
    <col min="5894" max="5894" width="12.75" customWidth="1"/>
    <col min="5895" max="5895" width="6.375" bestFit="1" customWidth="1"/>
    <col min="5896" max="5897" width="9.875" bestFit="1" customWidth="1"/>
    <col min="5898" max="5898" width="12.75" customWidth="1"/>
    <col min="5899" max="5899" width="7.375" bestFit="1" customWidth="1"/>
    <col min="5900" max="5900" width="7" bestFit="1" customWidth="1"/>
    <col min="5901" max="5901" width="9.875" bestFit="1" customWidth="1"/>
    <col min="5902" max="5902" width="12.75" customWidth="1"/>
    <col min="5903" max="5904" width="6.875" bestFit="1" customWidth="1"/>
    <col min="5905" max="5905" width="9.875" bestFit="1" customWidth="1"/>
    <col min="5906" max="5906" width="12.75" customWidth="1"/>
    <col min="5907" max="5907" width="9.125" bestFit="1" customWidth="1"/>
    <col min="5908" max="5908" width="9.875" bestFit="1" customWidth="1"/>
    <col min="5909" max="5909" width="9.125" bestFit="1" customWidth="1"/>
    <col min="5910" max="5910" width="9.875" bestFit="1" customWidth="1"/>
    <col min="6145" max="6145" width="37" bestFit="1" customWidth="1"/>
    <col min="6146" max="6146" width="12.375" bestFit="1" customWidth="1"/>
    <col min="6147" max="6147" width="6.875" bestFit="1" customWidth="1"/>
    <col min="6148" max="6148" width="6.375" bestFit="1" customWidth="1"/>
    <col min="6149" max="6149" width="9.875" bestFit="1" customWidth="1"/>
    <col min="6150" max="6150" width="12.75" customWidth="1"/>
    <col min="6151" max="6151" width="6.375" bestFit="1" customWidth="1"/>
    <col min="6152" max="6153" width="9.875" bestFit="1" customWidth="1"/>
    <col min="6154" max="6154" width="12.75" customWidth="1"/>
    <col min="6155" max="6155" width="7.375" bestFit="1" customWidth="1"/>
    <col min="6156" max="6156" width="7" bestFit="1" customWidth="1"/>
    <col min="6157" max="6157" width="9.875" bestFit="1" customWidth="1"/>
    <col min="6158" max="6158" width="12.75" customWidth="1"/>
    <col min="6159" max="6160" width="6.875" bestFit="1" customWidth="1"/>
    <col min="6161" max="6161" width="9.875" bestFit="1" customWidth="1"/>
    <col min="6162" max="6162" width="12.75" customWidth="1"/>
    <col min="6163" max="6163" width="9.125" bestFit="1" customWidth="1"/>
    <col min="6164" max="6164" width="9.875" bestFit="1" customWidth="1"/>
    <col min="6165" max="6165" width="9.125" bestFit="1" customWidth="1"/>
    <col min="6166" max="6166" width="9.875" bestFit="1" customWidth="1"/>
    <col min="6401" max="6401" width="37" bestFit="1" customWidth="1"/>
    <col min="6402" max="6402" width="12.375" bestFit="1" customWidth="1"/>
    <col min="6403" max="6403" width="6.875" bestFit="1" customWidth="1"/>
    <col min="6404" max="6404" width="6.375" bestFit="1" customWidth="1"/>
    <col min="6405" max="6405" width="9.875" bestFit="1" customWidth="1"/>
    <col min="6406" max="6406" width="12.75" customWidth="1"/>
    <col min="6407" max="6407" width="6.375" bestFit="1" customWidth="1"/>
    <col min="6408" max="6409" width="9.875" bestFit="1" customWidth="1"/>
    <col min="6410" max="6410" width="12.75" customWidth="1"/>
    <col min="6411" max="6411" width="7.375" bestFit="1" customWidth="1"/>
    <col min="6412" max="6412" width="7" bestFit="1" customWidth="1"/>
    <col min="6413" max="6413" width="9.875" bestFit="1" customWidth="1"/>
    <col min="6414" max="6414" width="12.75" customWidth="1"/>
    <col min="6415" max="6416" width="6.875" bestFit="1" customWidth="1"/>
    <col min="6417" max="6417" width="9.875" bestFit="1" customWidth="1"/>
    <col min="6418" max="6418" width="12.75" customWidth="1"/>
    <col min="6419" max="6419" width="9.125" bestFit="1" customWidth="1"/>
    <col min="6420" max="6420" width="9.875" bestFit="1" customWidth="1"/>
    <col min="6421" max="6421" width="9.125" bestFit="1" customWidth="1"/>
    <col min="6422" max="6422" width="9.875" bestFit="1" customWidth="1"/>
    <col min="6657" max="6657" width="37" bestFit="1" customWidth="1"/>
    <col min="6658" max="6658" width="12.375" bestFit="1" customWidth="1"/>
    <col min="6659" max="6659" width="6.875" bestFit="1" customWidth="1"/>
    <col min="6660" max="6660" width="6.375" bestFit="1" customWidth="1"/>
    <col min="6661" max="6661" width="9.875" bestFit="1" customWidth="1"/>
    <col min="6662" max="6662" width="12.75" customWidth="1"/>
    <col min="6663" max="6663" width="6.375" bestFit="1" customWidth="1"/>
    <col min="6664" max="6665" width="9.875" bestFit="1" customWidth="1"/>
    <col min="6666" max="6666" width="12.75" customWidth="1"/>
    <col min="6667" max="6667" width="7.375" bestFit="1" customWidth="1"/>
    <col min="6668" max="6668" width="7" bestFit="1" customWidth="1"/>
    <col min="6669" max="6669" width="9.875" bestFit="1" customWidth="1"/>
    <col min="6670" max="6670" width="12.75" customWidth="1"/>
    <col min="6671" max="6672" width="6.875" bestFit="1" customWidth="1"/>
    <col min="6673" max="6673" width="9.875" bestFit="1" customWidth="1"/>
    <col min="6674" max="6674" width="12.75" customWidth="1"/>
    <col min="6675" max="6675" width="9.125" bestFit="1" customWidth="1"/>
    <col min="6676" max="6676" width="9.875" bestFit="1" customWidth="1"/>
    <col min="6677" max="6677" width="9.125" bestFit="1" customWidth="1"/>
    <col min="6678" max="6678" width="9.875" bestFit="1" customWidth="1"/>
    <col min="6913" max="6913" width="37" bestFit="1" customWidth="1"/>
    <col min="6914" max="6914" width="12.375" bestFit="1" customWidth="1"/>
    <col min="6915" max="6915" width="6.875" bestFit="1" customWidth="1"/>
    <col min="6916" max="6916" width="6.375" bestFit="1" customWidth="1"/>
    <col min="6917" max="6917" width="9.875" bestFit="1" customWidth="1"/>
    <col min="6918" max="6918" width="12.75" customWidth="1"/>
    <col min="6919" max="6919" width="6.375" bestFit="1" customWidth="1"/>
    <col min="6920" max="6921" width="9.875" bestFit="1" customWidth="1"/>
    <col min="6922" max="6922" width="12.75" customWidth="1"/>
    <col min="6923" max="6923" width="7.375" bestFit="1" customWidth="1"/>
    <col min="6924" max="6924" width="7" bestFit="1" customWidth="1"/>
    <col min="6925" max="6925" width="9.875" bestFit="1" customWidth="1"/>
    <col min="6926" max="6926" width="12.75" customWidth="1"/>
    <col min="6927" max="6928" width="6.875" bestFit="1" customWidth="1"/>
    <col min="6929" max="6929" width="9.875" bestFit="1" customWidth="1"/>
    <col min="6930" max="6930" width="12.75" customWidth="1"/>
    <col min="6931" max="6931" width="9.125" bestFit="1" customWidth="1"/>
    <col min="6932" max="6932" width="9.875" bestFit="1" customWidth="1"/>
    <col min="6933" max="6933" width="9.125" bestFit="1" customWidth="1"/>
    <col min="6934" max="6934" width="9.875" bestFit="1" customWidth="1"/>
    <col min="7169" max="7169" width="37" bestFit="1" customWidth="1"/>
    <col min="7170" max="7170" width="12.375" bestFit="1" customWidth="1"/>
    <col min="7171" max="7171" width="6.875" bestFit="1" customWidth="1"/>
    <col min="7172" max="7172" width="6.375" bestFit="1" customWidth="1"/>
    <col min="7173" max="7173" width="9.875" bestFit="1" customWidth="1"/>
    <col min="7174" max="7174" width="12.75" customWidth="1"/>
    <col min="7175" max="7175" width="6.375" bestFit="1" customWidth="1"/>
    <col min="7176" max="7177" width="9.875" bestFit="1" customWidth="1"/>
    <col min="7178" max="7178" width="12.75" customWidth="1"/>
    <col min="7179" max="7179" width="7.375" bestFit="1" customWidth="1"/>
    <col min="7180" max="7180" width="7" bestFit="1" customWidth="1"/>
    <col min="7181" max="7181" width="9.875" bestFit="1" customWidth="1"/>
    <col min="7182" max="7182" width="12.75" customWidth="1"/>
    <col min="7183" max="7184" width="6.875" bestFit="1" customWidth="1"/>
    <col min="7185" max="7185" width="9.875" bestFit="1" customWidth="1"/>
    <col min="7186" max="7186" width="12.75" customWidth="1"/>
    <col min="7187" max="7187" width="9.125" bestFit="1" customWidth="1"/>
    <col min="7188" max="7188" width="9.875" bestFit="1" customWidth="1"/>
    <col min="7189" max="7189" width="9.125" bestFit="1" customWidth="1"/>
    <col min="7190" max="7190" width="9.875" bestFit="1" customWidth="1"/>
    <col min="7425" max="7425" width="37" bestFit="1" customWidth="1"/>
    <col min="7426" max="7426" width="12.375" bestFit="1" customWidth="1"/>
    <col min="7427" max="7427" width="6.875" bestFit="1" customWidth="1"/>
    <col min="7428" max="7428" width="6.375" bestFit="1" customWidth="1"/>
    <col min="7429" max="7429" width="9.875" bestFit="1" customWidth="1"/>
    <col min="7430" max="7430" width="12.75" customWidth="1"/>
    <col min="7431" max="7431" width="6.375" bestFit="1" customWidth="1"/>
    <col min="7432" max="7433" width="9.875" bestFit="1" customWidth="1"/>
    <col min="7434" max="7434" width="12.75" customWidth="1"/>
    <col min="7435" max="7435" width="7.375" bestFit="1" customWidth="1"/>
    <col min="7436" max="7436" width="7" bestFit="1" customWidth="1"/>
    <col min="7437" max="7437" width="9.875" bestFit="1" customWidth="1"/>
    <col min="7438" max="7438" width="12.75" customWidth="1"/>
    <col min="7439" max="7440" width="6.875" bestFit="1" customWidth="1"/>
    <col min="7441" max="7441" width="9.875" bestFit="1" customWidth="1"/>
    <col min="7442" max="7442" width="12.75" customWidth="1"/>
    <col min="7443" max="7443" width="9.125" bestFit="1" customWidth="1"/>
    <col min="7444" max="7444" width="9.875" bestFit="1" customWidth="1"/>
    <col min="7445" max="7445" width="9.125" bestFit="1" customWidth="1"/>
    <col min="7446" max="7446" width="9.875" bestFit="1" customWidth="1"/>
    <col min="7681" max="7681" width="37" bestFit="1" customWidth="1"/>
    <col min="7682" max="7682" width="12.375" bestFit="1" customWidth="1"/>
    <col min="7683" max="7683" width="6.875" bestFit="1" customWidth="1"/>
    <col min="7684" max="7684" width="6.375" bestFit="1" customWidth="1"/>
    <col min="7685" max="7685" width="9.875" bestFit="1" customWidth="1"/>
    <col min="7686" max="7686" width="12.75" customWidth="1"/>
    <col min="7687" max="7687" width="6.375" bestFit="1" customWidth="1"/>
    <col min="7688" max="7689" width="9.875" bestFit="1" customWidth="1"/>
    <col min="7690" max="7690" width="12.75" customWidth="1"/>
    <col min="7691" max="7691" width="7.375" bestFit="1" customWidth="1"/>
    <col min="7692" max="7692" width="7" bestFit="1" customWidth="1"/>
    <col min="7693" max="7693" width="9.875" bestFit="1" customWidth="1"/>
    <col min="7694" max="7694" width="12.75" customWidth="1"/>
    <col min="7695" max="7696" width="6.875" bestFit="1" customWidth="1"/>
    <col min="7697" max="7697" width="9.875" bestFit="1" customWidth="1"/>
    <col min="7698" max="7698" width="12.75" customWidth="1"/>
    <col min="7699" max="7699" width="9.125" bestFit="1" customWidth="1"/>
    <col min="7700" max="7700" width="9.875" bestFit="1" customWidth="1"/>
    <col min="7701" max="7701" width="9.125" bestFit="1" customWidth="1"/>
    <col min="7702" max="7702" width="9.875" bestFit="1" customWidth="1"/>
    <col min="7937" max="7937" width="37" bestFit="1" customWidth="1"/>
    <col min="7938" max="7938" width="12.375" bestFit="1" customWidth="1"/>
    <col min="7939" max="7939" width="6.875" bestFit="1" customWidth="1"/>
    <col min="7940" max="7940" width="6.375" bestFit="1" customWidth="1"/>
    <col min="7941" max="7941" width="9.875" bestFit="1" customWidth="1"/>
    <col min="7942" max="7942" width="12.75" customWidth="1"/>
    <col min="7943" max="7943" width="6.375" bestFit="1" customWidth="1"/>
    <col min="7944" max="7945" width="9.875" bestFit="1" customWidth="1"/>
    <col min="7946" max="7946" width="12.75" customWidth="1"/>
    <col min="7947" max="7947" width="7.375" bestFit="1" customWidth="1"/>
    <col min="7948" max="7948" width="7" bestFit="1" customWidth="1"/>
    <col min="7949" max="7949" width="9.875" bestFit="1" customWidth="1"/>
    <col min="7950" max="7950" width="12.75" customWidth="1"/>
    <col min="7951" max="7952" width="6.875" bestFit="1" customWidth="1"/>
    <col min="7953" max="7953" width="9.875" bestFit="1" customWidth="1"/>
    <col min="7954" max="7954" width="12.75" customWidth="1"/>
    <col min="7955" max="7955" width="9.125" bestFit="1" customWidth="1"/>
    <col min="7956" max="7956" width="9.875" bestFit="1" customWidth="1"/>
    <col min="7957" max="7957" width="9.125" bestFit="1" customWidth="1"/>
    <col min="7958" max="7958" width="9.875" bestFit="1" customWidth="1"/>
    <col min="8193" max="8193" width="37" bestFit="1" customWidth="1"/>
    <col min="8194" max="8194" width="12.375" bestFit="1" customWidth="1"/>
    <col min="8195" max="8195" width="6.875" bestFit="1" customWidth="1"/>
    <col min="8196" max="8196" width="6.375" bestFit="1" customWidth="1"/>
    <col min="8197" max="8197" width="9.875" bestFit="1" customWidth="1"/>
    <col min="8198" max="8198" width="12.75" customWidth="1"/>
    <col min="8199" max="8199" width="6.375" bestFit="1" customWidth="1"/>
    <col min="8200" max="8201" width="9.875" bestFit="1" customWidth="1"/>
    <col min="8202" max="8202" width="12.75" customWidth="1"/>
    <col min="8203" max="8203" width="7.375" bestFit="1" customWidth="1"/>
    <col min="8204" max="8204" width="7" bestFit="1" customWidth="1"/>
    <col min="8205" max="8205" width="9.875" bestFit="1" customWidth="1"/>
    <col min="8206" max="8206" width="12.75" customWidth="1"/>
    <col min="8207" max="8208" width="6.875" bestFit="1" customWidth="1"/>
    <col min="8209" max="8209" width="9.875" bestFit="1" customWidth="1"/>
    <col min="8210" max="8210" width="12.75" customWidth="1"/>
    <col min="8211" max="8211" width="9.125" bestFit="1" customWidth="1"/>
    <col min="8212" max="8212" width="9.875" bestFit="1" customWidth="1"/>
    <col min="8213" max="8213" width="9.125" bestFit="1" customWidth="1"/>
    <col min="8214" max="8214" width="9.875" bestFit="1" customWidth="1"/>
    <col min="8449" max="8449" width="37" bestFit="1" customWidth="1"/>
    <col min="8450" max="8450" width="12.375" bestFit="1" customWidth="1"/>
    <col min="8451" max="8451" width="6.875" bestFit="1" customWidth="1"/>
    <col min="8452" max="8452" width="6.375" bestFit="1" customWidth="1"/>
    <col min="8453" max="8453" width="9.875" bestFit="1" customWidth="1"/>
    <col min="8454" max="8454" width="12.75" customWidth="1"/>
    <col min="8455" max="8455" width="6.375" bestFit="1" customWidth="1"/>
    <col min="8456" max="8457" width="9.875" bestFit="1" customWidth="1"/>
    <col min="8458" max="8458" width="12.75" customWidth="1"/>
    <col min="8459" max="8459" width="7.375" bestFit="1" customWidth="1"/>
    <col min="8460" max="8460" width="7" bestFit="1" customWidth="1"/>
    <col min="8461" max="8461" width="9.875" bestFit="1" customWidth="1"/>
    <col min="8462" max="8462" width="12.75" customWidth="1"/>
    <col min="8463" max="8464" width="6.875" bestFit="1" customWidth="1"/>
    <col min="8465" max="8465" width="9.875" bestFit="1" customWidth="1"/>
    <col min="8466" max="8466" width="12.75" customWidth="1"/>
    <col min="8467" max="8467" width="9.125" bestFit="1" customWidth="1"/>
    <col min="8468" max="8468" width="9.875" bestFit="1" customWidth="1"/>
    <col min="8469" max="8469" width="9.125" bestFit="1" customWidth="1"/>
    <col min="8470" max="8470" width="9.875" bestFit="1" customWidth="1"/>
    <col min="8705" max="8705" width="37" bestFit="1" customWidth="1"/>
    <col min="8706" max="8706" width="12.375" bestFit="1" customWidth="1"/>
    <col min="8707" max="8707" width="6.875" bestFit="1" customWidth="1"/>
    <col min="8708" max="8708" width="6.375" bestFit="1" customWidth="1"/>
    <col min="8709" max="8709" width="9.875" bestFit="1" customWidth="1"/>
    <col min="8710" max="8710" width="12.75" customWidth="1"/>
    <col min="8711" max="8711" width="6.375" bestFit="1" customWidth="1"/>
    <col min="8712" max="8713" width="9.875" bestFit="1" customWidth="1"/>
    <col min="8714" max="8714" width="12.75" customWidth="1"/>
    <col min="8715" max="8715" width="7.375" bestFit="1" customWidth="1"/>
    <col min="8716" max="8716" width="7" bestFit="1" customWidth="1"/>
    <col min="8717" max="8717" width="9.875" bestFit="1" customWidth="1"/>
    <col min="8718" max="8718" width="12.75" customWidth="1"/>
    <col min="8719" max="8720" width="6.875" bestFit="1" customWidth="1"/>
    <col min="8721" max="8721" width="9.875" bestFit="1" customWidth="1"/>
    <col min="8722" max="8722" width="12.75" customWidth="1"/>
    <col min="8723" max="8723" width="9.125" bestFit="1" customWidth="1"/>
    <col min="8724" max="8724" width="9.875" bestFit="1" customWidth="1"/>
    <col min="8725" max="8725" width="9.125" bestFit="1" customWidth="1"/>
    <col min="8726" max="8726" width="9.875" bestFit="1" customWidth="1"/>
    <col min="8961" max="8961" width="37" bestFit="1" customWidth="1"/>
    <col min="8962" max="8962" width="12.375" bestFit="1" customWidth="1"/>
    <col min="8963" max="8963" width="6.875" bestFit="1" customWidth="1"/>
    <col min="8964" max="8964" width="6.375" bestFit="1" customWidth="1"/>
    <col min="8965" max="8965" width="9.875" bestFit="1" customWidth="1"/>
    <col min="8966" max="8966" width="12.75" customWidth="1"/>
    <col min="8967" max="8967" width="6.375" bestFit="1" customWidth="1"/>
    <col min="8968" max="8969" width="9.875" bestFit="1" customWidth="1"/>
    <col min="8970" max="8970" width="12.75" customWidth="1"/>
    <col min="8971" max="8971" width="7.375" bestFit="1" customWidth="1"/>
    <col min="8972" max="8972" width="7" bestFit="1" customWidth="1"/>
    <col min="8973" max="8973" width="9.875" bestFit="1" customWidth="1"/>
    <col min="8974" max="8974" width="12.75" customWidth="1"/>
    <col min="8975" max="8976" width="6.875" bestFit="1" customWidth="1"/>
    <col min="8977" max="8977" width="9.875" bestFit="1" customWidth="1"/>
    <col min="8978" max="8978" width="12.75" customWidth="1"/>
    <col min="8979" max="8979" width="9.125" bestFit="1" customWidth="1"/>
    <col min="8980" max="8980" width="9.875" bestFit="1" customWidth="1"/>
    <col min="8981" max="8981" width="9.125" bestFit="1" customWidth="1"/>
    <col min="8982" max="8982" width="9.875" bestFit="1" customWidth="1"/>
    <col min="9217" max="9217" width="37" bestFit="1" customWidth="1"/>
    <col min="9218" max="9218" width="12.375" bestFit="1" customWidth="1"/>
    <col min="9219" max="9219" width="6.875" bestFit="1" customWidth="1"/>
    <col min="9220" max="9220" width="6.375" bestFit="1" customWidth="1"/>
    <col min="9221" max="9221" width="9.875" bestFit="1" customWidth="1"/>
    <col min="9222" max="9222" width="12.75" customWidth="1"/>
    <col min="9223" max="9223" width="6.375" bestFit="1" customWidth="1"/>
    <col min="9224" max="9225" width="9.875" bestFit="1" customWidth="1"/>
    <col min="9226" max="9226" width="12.75" customWidth="1"/>
    <col min="9227" max="9227" width="7.375" bestFit="1" customWidth="1"/>
    <col min="9228" max="9228" width="7" bestFit="1" customWidth="1"/>
    <col min="9229" max="9229" width="9.875" bestFit="1" customWidth="1"/>
    <col min="9230" max="9230" width="12.75" customWidth="1"/>
    <col min="9231" max="9232" width="6.875" bestFit="1" customWidth="1"/>
    <col min="9233" max="9233" width="9.875" bestFit="1" customWidth="1"/>
    <col min="9234" max="9234" width="12.75" customWidth="1"/>
    <col min="9235" max="9235" width="9.125" bestFit="1" customWidth="1"/>
    <col min="9236" max="9236" width="9.875" bestFit="1" customWidth="1"/>
    <col min="9237" max="9237" width="9.125" bestFit="1" customWidth="1"/>
    <col min="9238" max="9238" width="9.875" bestFit="1" customWidth="1"/>
    <col min="9473" max="9473" width="37" bestFit="1" customWidth="1"/>
    <col min="9474" max="9474" width="12.375" bestFit="1" customWidth="1"/>
    <col min="9475" max="9475" width="6.875" bestFit="1" customWidth="1"/>
    <col min="9476" max="9476" width="6.375" bestFit="1" customWidth="1"/>
    <col min="9477" max="9477" width="9.875" bestFit="1" customWidth="1"/>
    <col min="9478" max="9478" width="12.75" customWidth="1"/>
    <col min="9479" max="9479" width="6.375" bestFit="1" customWidth="1"/>
    <col min="9480" max="9481" width="9.875" bestFit="1" customWidth="1"/>
    <col min="9482" max="9482" width="12.75" customWidth="1"/>
    <col min="9483" max="9483" width="7.375" bestFit="1" customWidth="1"/>
    <col min="9484" max="9484" width="7" bestFit="1" customWidth="1"/>
    <col min="9485" max="9485" width="9.875" bestFit="1" customWidth="1"/>
    <col min="9486" max="9486" width="12.75" customWidth="1"/>
    <col min="9487" max="9488" width="6.875" bestFit="1" customWidth="1"/>
    <col min="9489" max="9489" width="9.875" bestFit="1" customWidth="1"/>
    <col min="9490" max="9490" width="12.75" customWidth="1"/>
    <col min="9491" max="9491" width="9.125" bestFit="1" customWidth="1"/>
    <col min="9492" max="9492" width="9.875" bestFit="1" customWidth="1"/>
    <col min="9493" max="9493" width="9.125" bestFit="1" customWidth="1"/>
    <col min="9494" max="9494" width="9.875" bestFit="1" customWidth="1"/>
    <col min="9729" max="9729" width="37" bestFit="1" customWidth="1"/>
    <col min="9730" max="9730" width="12.375" bestFit="1" customWidth="1"/>
    <col min="9731" max="9731" width="6.875" bestFit="1" customWidth="1"/>
    <col min="9732" max="9732" width="6.375" bestFit="1" customWidth="1"/>
    <col min="9733" max="9733" width="9.875" bestFit="1" customWidth="1"/>
    <col min="9734" max="9734" width="12.75" customWidth="1"/>
    <col min="9735" max="9735" width="6.375" bestFit="1" customWidth="1"/>
    <col min="9736" max="9737" width="9.875" bestFit="1" customWidth="1"/>
    <col min="9738" max="9738" width="12.75" customWidth="1"/>
    <col min="9739" max="9739" width="7.375" bestFit="1" customWidth="1"/>
    <col min="9740" max="9740" width="7" bestFit="1" customWidth="1"/>
    <col min="9741" max="9741" width="9.875" bestFit="1" customWidth="1"/>
    <col min="9742" max="9742" width="12.75" customWidth="1"/>
    <col min="9743" max="9744" width="6.875" bestFit="1" customWidth="1"/>
    <col min="9745" max="9745" width="9.875" bestFit="1" customWidth="1"/>
    <col min="9746" max="9746" width="12.75" customWidth="1"/>
    <col min="9747" max="9747" width="9.125" bestFit="1" customWidth="1"/>
    <col min="9748" max="9748" width="9.875" bestFit="1" customWidth="1"/>
    <col min="9749" max="9749" width="9.125" bestFit="1" customWidth="1"/>
    <col min="9750" max="9750" width="9.875" bestFit="1" customWidth="1"/>
    <col min="9985" max="9985" width="37" bestFit="1" customWidth="1"/>
    <col min="9986" max="9986" width="12.375" bestFit="1" customWidth="1"/>
    <col min="9987" max="9987" width="6.875" bestFit="1" customWidth="1"/>
    <col min="9988" max="9988" width="6.375" bestFit="1" customWidth="1"/>
    <col min="9989" max="9989" width="9.875" bestFit="1" customWidth="1"/>
    <col min="9990" max="9990" width="12.75" customWidth="1"/>
    <col min="9991" max="9991" width="6.375" bestFit="1" customWidth="1"/>
    <col min="9992" max="9993" width="9.875" bestFit="1" customWidth="1"/>
    <col min="9994" max="9994" width="12.75" customWidth="1"/>
    <col min="9995" max="9995" width="7.375" bestFit="1" customWidth="1"/>
    <col min="9996" max="9996" width="7" bestFit="1" customWidth="1"/>
    <col min="9997" max="9997" width="9.875" bestFit="1" customWidth="1"/>
    <col min="9998" max="9998" width="12.75" customWidth="1"/>
    <col min="9999" max="10000" width="6.875" bestFit="1" customWidth="1"/>
    <col min="10001" max="10001" width="9.875" bestFit="1" customWidth="1"/>
    <col min="10002" max="10002" width="12.75" customWidth="1"/>
    <col min="10003" max="10003" width="9.125" bestFit="1" customWidth="1"/>
    <col min="10004" max="10004" width="9.875" bestFit="1" customWidth="1"/>
    <col min="10005" max="10005" width="9.125" bestFit="1" customWidth="1"/>
    <col min="10006" max="10006" width="9.875" bestFit="1" customWidth="1"/>
    <col min="10241" max="10241" width="37" bestFit="1" customWidth="1"/>
    <col min="10242" max="10242" width="12.375" bestFit="1" customWidth="1"/>
    <col min="10243" max="10243" width="6.875" bestFit="1" customWidth="1"/>
    <col min="10244" max="10244" width="6.375" bestFit="1" customWidth="1"/>
    <col min="10245" max="10245" width="9.875" bestFit="1" customWidth="1"/>
    <col min="10246" max="10246" width="12.75" customWidth="1"/>
    <col min="10247" max="10247" width="6.375" bestFit="1" customWidth="1"/>
    <col min="10248" max="10249" width="9.875" bestFit="1" customWidth="1"/>
    <col min="10250" max="10250" width="12.75" customWidth="1"/>
    <col min="10251" max="10251" width="7.375" bestFit="1" customWidth="1"/>
    <col min="10252" max="10252" width="7" bestFit="1" customWidth="1"/>
    <col min="10253" max="10253" width="9.875" bestFit="1" customWidth="1"/>
    <col min="10254" max="10254" width="12.75" customWidth="1"/>
    <col min="10255" max="10256" width="6.875" bestFit="1" customWidth="1"/>
    <col min="10257" max="10257" width="9.875" bestFit="1" customWidth="1"/>
    <col min="10258" max="10258" width="12.75" customWidth="1"/>
    <col min="10259" max="10259" width="9.125" bestFit="1" customWidth="1"/>
    <col min="10260" max="10260" width="9.875" bestFit="1" customWidth="1"/>
    <col min="10261" max="10261" width="9.125" bestFit="1" customWidth="1"/>
    <col min="10262" max="10262" width="9.875" bestFit="1" customWidth="1"/>
    <col min="10497" max="10497" width="37" bestFit="1" customWidth="1"/>
    <col min="10498" max="10498" width="12.375" bestFit="1" customWidth="1"/>
    <col min="10499" max="10499" width="6.875" bestFit="1" customWidth="1"/>
    <col min="10500" max="10500" width="6.375" bestFit="1" customWidth="1"/>
    <col min="10501" max="10501" width="9.875" bestFit="1" customWidth="1"/>
    <col min="10502" max="10502" width="12.75" customWidth="1"/>
    <col min="10503" max="10503" width="6.375" bestFit="1" customWidth="1"/>
    <col min="10504" max="10505" width="9.875" bestFit="1" customWidth="1"/>
    <col min="10506" max="10506" width="12.75" customWidth="1"/>
    <col min="10507" max="10507" width="7.375" bestFit="1" customWidth="1"/>
    <col min="10508" max="10508" width="7" bestFit="1" customWidth="1"/>
    <col min="10509" max="10509" width="9.875" bestFit="1" customWidth="1"/>
    <col min="10510" max="10510" width="12.75" customWidth="1"/>
    <col min="10511" max="10512" width="6.875" bestFit="1" customWidth="1"/>
    <col min="10513" max="10513" width="9.875" bestFit="1" customWidth="1"/>
    <col min="10514" max="10514" width="12.75" customWidth="1"/>
    <col min="10515" max="10515" width="9.125" bestFit="1" customWidth="1"/>
    <col min="10516" max="10516" width="9.875" bestFit="1" customWidth="1"/>
    <col min="10517" max="10517" width="9.125" bestFit="1" customWidth="1"/>
    <col min="10518" max="10518" width="9.875" bestFit="1" customWidth="1"/>
    <col min="10753" max="10753" width="37" bestFit="1" customWidth="1"/>
    <col min="10754" max="10754" width="12.375" bestFit="1" customWidth="1"/>
    <col min="10755" max="10755" width="6.875" bestFit="1" customWidth="1"/>
    <col min="10756" max="10756" width="6.375" bestFit="1" customWidth="1"/>
    <col min="10757" max="10757" width="9.875" bestFit="1" customWidth="1"/>
    <col min="10758" max="10758" width="12.75" customWidth="1"/>
    <col min="10759" max="10759" width="6.375" bestFit="1" customWidth="1"/>
    <col min="10760" max="10761" width="9.875" bestFit="1" customWidth="1"/>
    <col min="10762" max="10762" width="12.75" customWidth="1"/>
    <col min="10763" max="10763" width="7.375" bestFit="1" customWidth="1"/>
    <col min="10764" max="10764" width="7" bestFit="1" customWidth="1"/>
    <col min="10765" max="10765" width="9.875" bestFit="1" customWidth="1"/>
    <col min="10766" max="10766" width="12.75" customWidth="1"/>
    <col min="10767" max="10768" width="6.875" bestFit="1" customWidth="1"/>
    <col min="10769" max="10769" width="9.875" bestFit="1" customWidth="1"/>
    <col min="10770" max="10770" width="12.75" customWidth="1"/>
    <col min="10771" max="10771" width="9.125" bestFit="1" customWidth="1"/>
    <col min="10772" max="10772" width="9.875" bestFit="1" customWidth="1"/>
    <col min="10773" max="10773" width="9.125" bestFit="1" customWidth="1"/>
    <col min="10774" max="10774" width="9.875" bestFit="1" customWidth="1"/>
    <col min="11009" max="11009" width="37" bestFit="1" customWidth="1"/>
    <col min="11010" max="11010" width="12.375" bestFit="1" customWidth="1"/>
    <col min="11011" max="11011" width="6.875" bestFit="1" customWidth="1"/>
    <col min="11012" max="11012" width="6.375" bestFit="1" customWidth="1"/>
    <col min="11013" max="11013" width="9.875" bestFit="1" customWidth="1"/>
    <col min="11014" max="11014" width="12.75" customWidth="1"/>
    <col min="11015" max="11015" width="6.375" bestFit="1" customWidth="1"/>
    <col min="11016" max="11017" width="9.875" bestFit="1" customWidth="1"/>
    <col min="11018" max="11018" width="12.75" customWidth="1"/>
    <col min="11019" max="11019" width="7.375" bestFit="1" customWidth="1"/>
    <col min="11020" max="11020" width="7" bestFit="1" customWidth="1"/>
    <col min="11021" max="11021" width="9.875" bestFit="1" customWidth="1"/>
    <col min="11022" max="11022" width="12.75" customWidth="1"/>
    <col min="11023" max="11024" width="6.875" bestFit="1" customWidth="1"/>
    <col min="11025" max="11025" width="9.875" bestFit="1" customWidth="1"/>
    <col min="11026" max="11026" width="12.75" customWidth="1"/>
    <col min="11027" max="11027" width="9.125" bestFit="1" customWidth="1"/>
    <col min="11028" max="11028" width="9.875" bestFit="1" customWidth="1"/>
    <col min="11029" max="11029" width="9.125" bestFit="1" customWidth="1"/>
    <col min="11030" max="11030" width="9.875" bestFit="1" customWidth="1"/>
    <col min="11265" max="11265" width="37" bestFit="1" customWidth="1"/>
    <col min="11266" max="11266" width="12.375" bestFit="1" customWidth="1"/>
    <col min="11267" max="11267" width="6.875" bestFit="1" customWidth="1"/>
    <col min="11268" max="11268" width="6.375" bestFit="1" customWidth="1"/>
    <col min="11269" max="11269" width="9.875" bestFit="1" customWidth="1"/>
    <col min="11270" max="11270" width="12.75" customWidth="1"/>
    <col min="11271" max="11271" width="6.375" bestFit="1" customWidth="1"/>
    <col min="11272" max="11273" width="9.875" bestFit="1" customWidth="1"/>
    <col min="11274" max="11274" width="12.75" customWidth="1"/>
    <col min="11275" max="11275" width="7.375" bestFit="1" customWidth="1"/>
    <col min="11276" max="11276" width="7" bestFit="1" customWidth="1"/>
    <col min="11277" max="11277" width="9.875" bestFit="1" customWidth="1"/>
    <col min="11278" max="11278" width="12.75" customWidth="1"/>
    <col min="11279" max="11280" width="6.875" bestFit="1" customWidth="1"/>
    <col min="11281" max="11281" width="9.875" bestFit="1" customWidth="1"/>
    <col min="11282" max="11282" width="12.75" customWidth="1"/>
    <col min="11283" max="11283" width="9.125" bestFit="1" customWidth="1"/>
    <col min="11284" max="11284" width="9.875" bestFit="1" customWidth="1"/>
    <col min="11285" max="11285" width="9.125" bestFit="1" customWidth="1"/>
    <col min="11286" max="11286" width="9.875" bestFit="1" customWidth="1"/>
    <col min="11521" max="11521" width="37" bestFit="1" customWidth="1"/>
    <col min="11522" max="11522" width="12.375" bestFit="1" customWidth="1"/>
    <col min="11523" max="11523" width="6.875" bestFit="1" customWidth="1"/>
    <col min="11524" max="11524" width="6.375" bestFit="1" customWidth="1"/>
    <col min="11525" max="11525" width="9.875" bestFit="1" customWidth="1"/>
    <col min="11526" max="11526" width="12.75" customWidth="1"/>
    <col min="11527" max="11527" width="6.375" bestFit="1" customWidth="1"/>
    <col min="11528" max="11529" width="9.875" bestFit="1" customWidth="1"/>
    <col min="11530" max="11530" width="12.75" customWidth="1"/>
    <col min="11531" max="11531" width="7.375" bestFit="1" customWidth="1"/>
    <col min="11532" max="11532" width="7" bestFit="1" customWidth="1"/>
    <col min="11533" max="11533" width="9.875" bestFit="1" customWidth="1"/>
    <col min="11534" max="11534" width="12.75" customWidth="1"/>
    <col min="11535" max="11536" width="6.875" bestFit="1" customWidth="1"/>
    <col min="11537" max="11537" width="9.875" bestFit="1" customWidth="1"/>
    <col min="11538" max="11538" width="12.75" customWidth="1"/>
    <col min="11539" max="11539" width="9.125" bestFit="1" customWidth="1"/>
    <col min="11540" max="11540" width="9.875" bestFit="1" customWidth="1"/>
    <col min="11541" max="11541" width="9.125" bestFit="1" customWidth="1"/>
    <col min="11542" max="11542" width="9.875" bestFit="1" customWidth="1"/>
    <col min="11777" max="11777" width="37" bestFit="1" customWidth="1"/>
    <col min="11778" max="11778" width="12.375" bestFit="1" customWidth="1"/>
    <col min="11779" max="11779" width="6.875" bestFit="1" customWidth="1"/>
    <col min="11780" max="11780" width="6.375" bestFit="1" customWidth="1"/>
    <col min="11781" max="11781" width="9.875" bestFit="1" customWidth="1"/>
    <col min="11782" max="11782" width="12.75" customWidth="1"/>
    <col min="11783" max="11783" width="6.375" bestFit="1" customWidth="1"/>
    <col min="11784" max="11785" width="9.875" bestFit="1" customWidth="1"/>
    <col min="11786" max="11786" width="12.75" customWidth="1"/>
    <col min="11787" max="11787" width="7.375" bestFit="1" customWidth="1"/>
    <col min="11788" max="11788" width="7" bestFit="1" customWidth="1"/>
    <col min="11789" max="11789" width="9.875" bestFit="1" customWidth="1"/>
    <col min="11790" max="11790" width="12.75" customWidth="1"/>
    <col min="11791" max="11792" width="6.875" bestFit="1" customWidth="1"/>
    <col min="11793" max="11793" width="9.875" bestFit="1" customWidth="1"/>
    <col min="11794" max="11794" width="12.75" customWidth="1"/>
    <col min="11795" max="11795" width="9.125" bestFit="1" customWidth="1"/>
    <col min="11796" max="11796" width="9.875" bestFit="1" customWidth="1"/>
    <col min="11797" max="11797" width="9.125" bestFit="1" customWidth="1"/>
    <col min="11798" max="11798" width="9.875" bestFit="1" customWidth="1"/>
    <col min="12033" max="12033" width="37" bestFit="1" customWidth="1"/>
    <col min="12034" max="12034" width="12.375" bestFit="1" customWidth="1"/>
    <col min="12035" max="12035" width="6.875" bestFit="1" customWidth="1"/>
    <col min="12036" max="12036" width="6.375" bestFit="1" customWidth="1"/>
    <col min="12037" max="12037" width="9.875" bestFit="1" customWidth="1"/>
    <col min="12038" max="12038" width="12.75" customWidth="1"/>
    <col min="12039" max="12039" width="6.375" bestFit="1" customWidth="1"/>
    <col min="12040" max="12041" width="9.875" bestFit="1" customWidth="1"/>
    <col min="12042" max="12042" width="12.75" customWidth="1"/>
    <col min="12043" max="12043" width="7.375" bestFit="1" customWidth="1"/>
    <col min="12044" max="12044" width="7" bestFit="1" customWidth="1"/>
    <col min="12045" max="12045" width="9.875" bestFit="1" customWidth="1"/>
    <col min="12046" max="12046" width="12.75" customWidth="1"/>
    <col min="12047" max="12048" width="6.875" bestFit="1" customWidth="1"/>
    <col min="12049" max="12049" width="9.875" bestFit="1" customWidth="1"/>
    <col min="12050" max="12050" width="12.75" customWidth="1"/>
    <col min="12051" max="12051" width="9.125" bestFit="1" customWidth="1"/>
    <col min="12052" max="12052" width="9.875" bestFit="1" customWidth="1"/>
    <col min="12053" max="12053" width="9.125" bestFit="1" customWidth="1"/>
    <col min="12054" max="12054" width="9.875" bestFit="1" customWidth="1"/>
    <col min="12289" max="12289" width="37" bestFit="1" customWidth="1"/>
    <col min="12290" max="12290" width="12.375" bestFit="1" customWidth="1"/>
    <col min="12291" max="12291" width="6.875" bestFit="1" customWidth="1"/>
    <col min="12292" max="12292" width="6.375" bestFit="1" customWidth="1"/>
    <col min="12293" max="12293" width="9.875" bestFit="1" customWidth="1"/>
    <col min="12294" max="12294" width="12.75" customWidth="1"/>
    <col min="12295" max="12295" width="6.375" bestFit="1" customWidth="1"/>
    <col min="12296" max="12297" width="9.875" bestFit="1" customWidth="1"/>
    <col min="12298" max="12298" width="12.75" customWidth="1"/>
    <col min="12299" max="12299" width="7.375" bestFit="1" customWidth="1"/>
    <col min="12300" max="12300" width="7" bestFit="1" customWidth="1"/>
    <col min="12301" max="12301" width="9.875" bestFit="1" customWidth="1"/>
    <col min="12302" max="12302" width="12.75" customWidth="1"/>
    <col min="12303" max="12304" width="6.875" bestFit="1" customWidth="1"/>
    <col min="12305" max="12305" width="9.875" bestFit="1" customWidth="1"/>
    <col min="12306" max="12306" width="12.75" customWidth="1"/>
    <col min="12307" max="12307" width="9.125" bestFit="1" customWidth="1"/>
    <col min="12308" max="12308" width="9.875" bestFit="1" customWidth="1"/>
    <col min="12309" max="12309" width="9.125" bestFit="1" customWidth="1"/>
    <col min="12310" max="12310" width="9.875" bestFit="1" customWidth="1"/>
    <col min="12545" max="12545" width="37" bestFit="1" customWidth="1"/>
    <col min="12546" max="12546" width="12.375" bestFit="1" customWidth="1"/>
    <col min="12547" max="12547" width="6.875" bestFit="1" customWidth="1"/>
    <col min="12548" max="12548" width="6.375" bestFit="1" customWidth="1"/>
    <col min="12549" max="12549" width="9.875" bestFit="1" customWidth="1"/>
    <col min="12550" max="12550" width="12.75" customWidth="1"/>
    <col min="12551" max="12551" width="6.375" bestFit="1" customWidth="1"/>
    <col min="12552" max="12553" width="9.875" bestFit="1" customWidth="1"/>
    <col min="12554" max="12554" width="12.75" customWidth="1"/>
    <col min="12555" max="12555" width="7.375" bestFit="1" customWidth="1"/>
    <col min="12556" max="12556" width="7" bestFit="1" customWidth="1"/>
    <col min="12557" max="12557" width="9.875" bestFit="1" customWidth="1"/>
    <col min="12558" max="12558" width="12.75" customWidth="1"/>
    <col min="12559" max="12560" width="6.875" bestFit="1" customWidth="1"/>
    <col min="12561" max="12561" width="9.875" bestFit="1" customWidth="1"/>
    <col min="12562" max="12562" width="12.75" customWidth="1"/>
    <col min="12563" max="12563" width="9.125" bestFit="1" customWidth="1"/>
    <col min="12564" max="12564" width="9.875" bestFit="1" customWidth="1"/>
    <col min="12565" max="12565" width="9.125" bestFit="1" customWidth="1"/>
    <col min="12566" max="12566" width="9.875" bestFit="1" customWidth="1"/>
    <col min="12801" max="12801" width="37" bestFit="1" customWidth="1"/>
    <col min="12802" max="12802" width="12.375" bestFit="1" customWidth="1"/>
    <col min="12803" max="12803" width="6.875" bestFit="1" customWidth="1"/>
    <col min="12804" max="12804" width="6.375" bestFit="1" customWidth="1"/>
    <col min="12805" max="12805" width="9.875" bestFit="1" customWidth="1"/>
    <col min="12806" max="12806" width="12.75" customWidth="1"/>
    <col min="12807" max="12807" width="6.375" bestFit="1" customWidth="1"/>
    <col min="12808" max="12809" width="9.875" bestFit="1" customWidth="1"/>
    <col min="12810" max="12810" width="12.75" customWidth="1"/>
    <col min="12811" max="12811" width="7.375" bestFit="1" customWidth="1"/>
    <col min="12812" max="12812" width="7" bestFit="1" customWidth="1"/>
    <col min="12813" max="12813" width="9.875" bestFit="1" customWidth="1"/>
    <col min="12814" max="12814" width="12.75" customWidth="1"/>
    <col min="12815" max="12816" width="6.875" bestFit="1" customWidth="1"/>
    <col min="12817" max="12817" width="9.875" bestFit="1" customWidth="1"/>
    <col min="12818" max="12818" width="12.75" customWidth="1"/>
    <col min="12819" max="12819" width="9.125" bestFit="1" customWidth="1"/>
    <col min="12820" max="12820" width="9.875" bestFit="1" customWidth="1"/>
    <col min="12821" max="12821" width="9.125" bestFit="1" customWidth="1"/>
    <col min="12822" max="12822" width="9.875" bestFit="1" customWidth="1"/>
    <col min="13057" max="13057" width="37" bestFit="1" customWidth="1"/>
    <col min="13058" max="13058" width="12.375" bestFit="1" customWidth="1"/>
    <col min="13059" max="13059" width="6.875" bestFit="1" customWidth="1"/>
    <col min="13060" max="13060" width="6.375" bestFit="1" customWidth="1"/>
    <col min="13061" max="13061" width="9.875" bestFit="1" customWidth="1"/>
    <col min="13062" max="13062" width="12.75" customWidth="1"/>
    <col min="13063" max="13063" width="6.375" bestFit="1" customWidth="1"/>
    <col min="13064" max="13065" width="9.875" bestFit="1" customWidth="1"/>
    <col min="13066" max="13066" width="12.75" customWidth="1"/>
    <col min="13067" max="13067" width="7.375" bestFit="1" customWidth="1"/>
    <col min="13068" max="13068" width="7" bestFit="1" customWidth="1"/>
    <col min="13069" max="13069" width="9.875" bestFit="1" customWidth="1"/>
    <col min="13070" max="13070" width="12.75" customWidth="1"/>
    <col min="13071" max="13072" width="6.875" bestFit="1" customWidth="1"/>
    <col min="13073" max="13073" width="9.875" bestFit="1" customWidth="1"/>
    <col min="13074" max="13074" width="12.75" customWidth="1"/>
    <col min="13075" max="13075" width="9.125" bestFit="1" customWidth="1"/>
    <col min="13076" max="13076" width="9.875" bestFit="1" customWidth="1"/>
    <col min="13077" max="13077" width="9.125" bestFit="1" customWidth="1"/>
    <col min="13078" max="13078" width="9.875" bestFit="1" customWidth="1"/>
    <col min="13313" max="13313" width="37" bestFit="1" customWidth="1"/>
    <col min="13314" max="13314" width="12.375" bestFit="1" customWidth="1"/>
    <col min="13315" max="13315" width="6.875" bestFit="1" customWidth="1"/>
    <col min="13316" max="13316" width="6.375" bestFit="1" customWidth="1"/>
    <col min="13317" max="13317" width="9.875" bestFit="1" customWidth="1"/>
    <col min="13318" max="13318" width="12.75" customWidth="1"/>
    <col min="13319" max="13319" width="6.375" bestFit="1" customWidth="1"/>
    <col min="13320" max="13321" width="9.875" bestFit="1" customWidth="1"/>
    <col min="13322" max="13322" width="12.75" customWidth="1"/>
    <col min="13323" max="13323" width="7.375" bestFit="1" customWidth="1"/>
    <col min="13324" max="13324" width="7" bestFit="1" customWidth="1"/>
    <col min="13325" max="13325" width="9.875" bestFit="1" customWidth="1"/>
    <col min="13326" max="13326" width="12.75" customWidth="1"/>
    <col min="13327" max="13328" width="6.875" bestFit="1" customWidth="1"/>
    <col min="13329" max="13329" width="9.875" bestFit="1" customWidth="1"/>
    <col min="13330" max="13330" width="12.75" customWidth="1"/>
    <col min="13331" max="13331" width="9.125" bestFit="1" customWidth="1"/>
    <col min="13332" max="13332" width="9.875" bestFit="1" customWidth="1"/>
    <col min="13333" max="13333" width="9.125" bestFit="1" customWidth="1"/>
    <col min="13334" max="13334" width="9.875" bestFit="1" customWidth="1"/>
    <col min="13569" max="13569" width="37" bestFit="1" customWidth="1"/>
    <col min="13570" max="13570" width="12.375" bestFit="1" customWidth="1"/>
    <col min="13571" max="13571" width="6.875" bestFit="1" customWidth="1"/>
    <col min="13572" max="13572" width="6.375" bestFit="1" customWidth="1"/>
    <col min="13573" max="13573" width="9.875" bestFit="1" customWidth="1"/>
    <col min="13574" max="13574" width="12.75" customWidth="1"/>
    <col min="13575" max="13575" width="6.375" bestFit="1" customWidth="1"/>
    <col min="13576" max="13577" width="9.875" bestFit="1" customWidth="1"/>
    <col min="13578" max="13578" width="12.75" customWidth="1"/>
    <col min="13579" max="13579" width="7.375" bestFit="1" customWidth="1"/>
    <col min="13580" max="13580" width="7" bestFit="1" customWidth="1"/>
    <col min="13581" max="13581" width="9.875" bestFit="1" customWidth="1"/>
    <col min="13582" max="13582" width="12.75" customWidth="1"/>
    <col min="13583" max="13584" width="6.875" bestFit="1" customWidth="1"/>
    <col min="13585" max="13585" width="9.875" bestFit="1" customWidth="1"/>
    <col min="13586" max="13586" width="12.75" customWidth="1"/>
    <col min="13587" max="13587" width="9.125" bestFit="1" customWidth="1"/>
    <col min="13588" max="13588" width="9.875" bestFit="1" customWidth="1"/>
    <col min="13589" max="13589" width="9.125" bestFit="1" customWidth="1"/>
    <col min="13590" max="13590" width="9.875" bestFit="1" customWidth="1"/>
    <col min="13825" max="13825" width="37" bestFit="1" customWidth="1"/>
    <col min="13826" max="13826" width="12.375" bestFit="1" customWidth="1"/>
    <col min="13827" max="13827" width="6.875" bestFit="1" customWidth="1"/>
    <col min="13828" max="13828" width="6.375" bestFit="1" customWidth="1"/>
    <col min="13829" max="13829" width="9.875" bestFit="1" customWidth="1"/>
    <col min="13830" max="13830" width="12.75" customWidth="1"/>
    <col min="13831" max="13831" width="6.375" bestFit="1" customWidth="1"/>
    <col min="13832" max="13833" width="9.875" bestFit="1" customWidth="1"/>
    <col min="13834" max="13834" width="12.75" customWidth="1"/>
    <col min="13835" max="13835" width="7.375" bestFit="1" customWidth="1"/>
    <col min="13836" max="13836" width="7" bestFit="1" customWidth="1"/>
    <col min="13837" max="13837" width="9.875" bestFit="1" customWidth="1"/>
    <col min="13838" max="13838" width="12.75" customWidth="1"/>
    <col min="13839" max="13840" width="6.875" bestFit="1" customWidth="1"/>
    <col min="13841" max="13841" width="9.875" bestFit="1" customWidth="1"/>
    <col min="13842" max="13842" width="12.75" customWidth="1"/>
    <col min="13843" max="13843" width="9.125" bestFit="1" customWidth="1"/>
    <col min="13844" max="13844" width="9.875" bestFit="1" customWidth="1"/>
    <col min="13845" max="13845" width="9.125" bestFit="1" customWidth="1"/>
    <col min="13846" max="13846" width="9.875" bestFit="1" customWidth="1"/>
    <col min="14081" max="14081" width="37" bestFit="1" customWidth="1"/>
    <col min="14082" max="14082" width="12.375" bestFit="1" customWidth="1"/>
    <col min="14083" max="14083" width="6.875" bestFit="1" customWidth="1"/>
    <col min="14084" max="14084" width="6.375" bestFit="1" customWidth="1"/>
    <col min="14085" max="14085" width="9.875" bestFit="1" customWidth="1"/>
    <col min="14086" max="14086" width="12.75" customWidth="1"/>
    <col min="14087" max="14087" width="6.375" bestFit="1" customWidth="1"/>
    <col min="14088" max="14089" width="9.875" bestFit="1" customWidth="1"/>
    <col min="14090" max="14090" width="12.75" customWidth="1"/>
    <col min="14091" max="14091" width="7.375" bestFit="1" customWidth="1"/>
    <col min="14092" max="14092" width="7" bestFit="1" customWidth="1"/>
    <col min="14093" max="14093" width="9.875" bestFit="1" customWidth="1"/>
    <col min="14094" max="14094" width="12.75" customWidth="1"/>
    <col min="14095" max="14096" width="6.875" bestFit="1" customWidth="1"/>
    <col min="14097" max="14097" width="9.875" bestFit="1" customWidth="1"/>
    <col min="14098" max="14098" width="12.75" customWidth="1"/>
    <col min="14099" max="14099" width="9.125" bestFit="1" customWidth="1"/>
    <col min="14100" max="14100" width="9.875" bestFit="1" customWidth="1"/>
    <col min="14101" max="14101" width="9.125" bestFit="1" customWidth="1"/>
    <col min="14102" max="14102" width="9.875" bestFit="1" customWidth="1"/>
    <col min="14337" max="14337" width="37" bestFit="1" customWidth="1"/>
    <col min="14338" max="14338" width="12.375" bestFit="1" customWidth="1"/>
    <col min="14339" max="14339" width="6.875" bestFit="1" customWidth="1"/>
    <col min="14340" max="14340" width="6.375" bestFit="1" customWidth="1"/>
    <col min="14341" max="14341" width="9.875" bestFit="1" customWidth="1"/>
    <col min="14342" max="14342" width="12.75" customWidth="1"/>
    <col min="14343" max="14343" width="6.375" bestFit="1" customWidth="1"/>
    <col min="14344" max="14345" width="9.875" bestFit="1" customWidth="1"/>
    <col min="14346" max="14346" width="12.75" customWidth="1"/>
    <col min="14347" max="14347" width="7.375" bestFit="1" customWidth="1"/>
    <col min="14348" max="14348" width="7" bestFit="1" customWidth="1"/>
    <col min="14349" max="14349" width="9.875" bestFit="1" customWidth="1"/>
    <col min="14350" max="14350" width="12.75" customWidth="1"/>
    <col min="14351" max="14352" width="6.875" bestFit="1" customWidth="1"/>
    <col min="14353" max="14353" width="9.875" bestFit="1" customWidth="1"/>
    <col min="14354" max="14354" width="12.75" customWidth="1"/>
    <col min="14355" max="14355" width="9.125" bestFit="1" customWidth="1"/>
    <col min="14356" max="14356" width="9.875" bestFit="1" customWidth="1"/>
    <col min="14357" max="14357" width="9.125" bestFit="1" customWidth="1"/>
    <col min="14358" max="14358" width="9.875" bestFit="1" customWidth="1"/>
    <col min="14593" max="14593" width="37" bestFit="1" customWidth="1"/>
    <col min="14594" max="14594" width="12.375" bestFit="1" customWidth="1"/>
    <col min="14595" max="14595" width="6.875" bestFit="1" customWidth="1"/>
    <col min="14596" max="14596" width="6.375" bestFit="1" customWidth="1"/>
    <col min="14597" max="14597" width="9.875" bestFit="1" customWidth="1"/>
    <col min="14598" max="14598" width="12.75" customWidth="1"/>
    <col min="14599" max="14599" width="6.375" bestFit="1" customWidth="1"/>
    <col min="14600" max="14601" width="9.875" bestFit="1" customWidth="1"/>
    <col min="14602" max="14602" width="12.75" customWidth="1"/>
    <col min="14603" max="14603" width="7.375" bestFit="1" customWidth="1"/>
    <col min="14604" max="14604" width="7" bestFit="1" customWidth="1"/>
    <col min="14605" max="14605" width="9.875" bestFit="1" customWidth="1"/>
    <col min="14606" max="14606" width="12.75" customWidth="1"/>
    <col min="14607" max="14608" width="6.875" bestFit="1" customWidth="1"/>
    <col min="14609" max="14609" width="9.875" bestFit="1" customWidth="1"/>
    <col min="14610" max="14610" width="12.75" customWidth="1"/>
    <col min="14611" max="14611" width="9.125" bestFit="1" customWidth="1"/>
    <col min="14612" max="14612" width="9.875" bestFit="1" customWidth="1"/>
    <col min="14613" max="14613" width="9.125" bestFit="1" customWidth="1"/>
    <col min="14614" max="14614" width="9.875" bestFit="1" customWidth="1"/>
    <col min="14849" max="14849" width="37" bestFit="1" customWidth="1"/>
    <col min="14850" max="14850" width="12.375" bestFit="1" customWidth="1"/>
    <col min="14851" max="14851" width="6.875" bestFit="1" customWidth="1"/>
    <col min="14852" max="14852" width="6.375" bestFit="1" customWidth="1"/>
    <col min="14853" max="14853" width="9.875" bestFit="1" customWidth="1"/>
    <col min="14854" max="14854" width="12.75" customWidth="1"/>
    <col min="14855" max="14855" width="6.375" bestFit="1" customWidth="1"/>
    <col min="14856" max="14857" width="9.875" bestFit="1" customWidth="1"/>
    <col min="14858" max="14858" width="12.75" customWidth="1"/>
    <col min="14859" max="14859" width="7.375" bestFit="1" customWidth="1"/>
    <col min="14860" max="14860" width="7" bestFit="1" customWidth="1"/>
    <col min="14861" max="14861" width="9.875" bestFit="1" customWidth="1"/>
    <col min="14862" max="14862" width="12.75" customWidth="1"/>
    <col min="14863" max="14864" width="6.875" bestFit="1" customWidth="1"/>
    <col min="14865" max="14865" width="9.875" bestFit="1" customWidth="1"/>
    <col min="14866" max="14866" width="12.75" customWidth="1"/>
    <col min="14867" max="14867" width="9.125" bestFit="1" customWidth="1"/>
    <col min="14868" max="14868" width="9.875" bestFit="1" customWidth="1"/>
    <col min="14869" max="14869" width="9.125" bestFit="1" customWidth="1"/>
    <col min="14870" max="14870" width="9.875" bestFit="1" customWidth="1"/>
    <col min="15105" max="15105" width="37" bestFit="1" customWidth="1"/>
    <col min="15106" max="15106" width="12.375" bestFit="1" customWidth="1"/>
    <col min="15107" max="15107" width="6.875" bestFit="1" customWidth="1"/>
    <col min="15108" max="15108" width="6.375" bestFit="1" customWidth="1"/>
    <col min="15109" max="15109" width="9.875" bestFit="1" customWidth="1"/>
    <col min="15110" max="15110" width="12.75" customWidth="1"/>
    <col min="15111" max="15111" width="6.375" bestFit="1" customWidth="1"/>
    <col min="15112" max="15113" width="9.875" bestFit="1" customWidth="1"/>
    <col min="15114" max="15114" width="12.75" customWidth="1"/>
    <col min="15115" max="15115" width="7.375" bestFit="1" customWidth="1"/>
    <col min="15116" max="15116" width="7" bestFit="1" customWidth="1"/>
    <col min="15117" max="15117" width="9.875" bestFit="1" customWidth="1"/>
    <col min="15118" max="15118" width="12.75" customWidth="1"/>
    <col min="15119" max="15120" width="6.875" bestFit="1" customWidth="1"/>
    <col min="15121" max="15121" width="9.875" bestFit="1" customWidth="1"/>
    <col min="15122" max="15122" width="12.75" customWidth="1"/>
    <col min="15123" max="15123" width="9.125" bestFit="1" customWidth="1"/>
    <col min="15124" max="15124" width="9.875" bestFit="1" customWidth="1"/>
    <col min="15125" max="15125" width="9.125" bestFit="1" customWidth="1"/>
    <col min="15126" max="15126" width="9.875" bestFit="1" customWidth="1"/>
    <col min="15361" max="15361" width="37" bestFit="1" customWidth="1"/>
    <col min="15362" max="15362" width="12.375" bestFit="1" customWidth="1"/>
    <col min="15363" max="15363" width="6.875" bestFit="1" customWidth="1"/>
    <col min="15364" max="15364" width="6.375" bestFit="1" customWidth="1"/>
    <col min="15365" max="15365" width="9.875" bestFit="1" customWidth="1"/>
    <col min="15366" max="15366" width="12.75" customWidth="1"/>
    <col min="15367" max="15367" width="6.375" bestFit="1" customWidth="1"/>
    <col min="15368" max="15369" width="9.875" bestFit="1" customWidth="1"/>
    <col min="15370" max="15370" width="12.75" customWidth="1"/>
    <col min="15371" max="15371" width="7.375" bestFit="1" customWidth="1"/>
    <col min="15372" max="15372" width="7" bestFit="1" customWidth="1"/>
    <col min="15373" max="15373" width="9.875" bestFit="1" customWidth="1"/>
    <col min="15374" max="15374" width="12.75" customWidth="1"/>
    <col min="15375" max="15376" width="6.875" bestFit="1" customWidth="1"/>
    <col min="15377" max="15377" width="9.875" bestFit="1" customWidth="1"/>
    <col min="15378" max="15378" width="12.75" customWidth="1"/>
    <col min="15379" max="15379" width="9.125" bestFit="1" customWidth="1"/>
    <col min="15380" max="15380" width="9.875" bestFit="1" customWidth="1"/>
    <col min="15381" max="15381" width="9.125" bestFit="1" customWidth="1"/>
    <col min="15382" max="15382" width="9.875" bestFit="1" customWidth="1"/>
    <col min="15617" max="15617" width="37" bestFit="1" customWidth="1"/>
    <col min="15618" max="15618" width="12.375" bestFit="1" customWidth="1"/>
    <col min="15619" max="15619" width="6.875" bestFit="1" customWidth="1"/>
    <col min="15620" max="15620" width="6.375" bestFit="1" customWidth="1"/>
    <col min="15621" max="15621" width="9.875" bestFit="1" customWidth="1"/>
    <col min="15622" max="15622" width="12.75" customWidth="1"/>
    <col min="15623" max="15623" width="6.375" bestFit="1" customWidth="1"/>
    <col min="15624" max="15625" width="9.875" bestFit="1" customWidth="1"/>
    <col min="15626" max="15626" width="12.75" customWidth="1"/>
    <col min="15627" max="15627" width="7.375" bestFit="1" customWidth="1"/>
    <col min="15628" max="15628" width="7" bestFit="1" customWidth="1"/>
    <col min="15629" max="15629" width="9.875" bestFit="1" customWidth="1"/>
    <col min="15630" max="15630" width="12.75" customWidth="1"/>
    <col min="15631" max="15632" width="6.875" bestFit="1" customWidth="1"/>
    <col min="15633" max="15633" width="9.875" bestFit="1" customWidth="1"/>
    <col min="15634" max="15634" width="12.75" customWidth="1"/>
    <col min="15635" max="15635" width="9.125" bestFit="1" customWidth="1"/>
    <col min="15636" max="15636" width="9.875" bestFit="1" customWidth="1"/>
    <col min="15637" max="15637" width="9.125" bestFit="1" customWidth="1"/>
    <col min="15638" max="15638" width="9.875" bestFit="1" customWidth="1"/>
    <col min="15873" max="15873" width="37" bestFit="1" customWidth="1"/>
    <col min="15874" max="15874" width="12.375" bestFit="1" customWidth="1"/>
    <col min="15875" max="15875" width="6.875" bestFit="1" customWidth="1"/>
    <col min="15876" max="15876" width="6.375" bestFit="1" customWidth="1"/>
    <col min="15877" max="15877" width="9.875" bestFit="1" customWidth="1"/>
    <col min="15878" max="15878" width="12.75" customWidth="1"/>
    <col min="15879" max="15879" width="6.375" bestFit="1" customWidth="1"/>
    <col min="15880" max="15881" width="9.875" bestFit="1" customWidth="1"/>
    <col min="15882" max="15882" width="12.75" customWidth="1"/>
    <col min="15883" max="15883" width="7.375" bestFit="1" customWidth="1"/>
    <col min="15884" max="15884" width="7" bestFit="1" customWidth="1"/>
    <col min="15885" max="15885" width="9.875" bestFit="1" customWidth="1"/>
    <col min="15886" max="15886" width="12.75" customWidth="1"/>
    <col min="15887" max="15888" width="6.875" bestFit="1" customWidth="1"/>
    <col min="15889" max="15889" width="9.875" bestFit="1" customWidth="1"/>
    <col min="15890" max="15890" width="12.75" customWidth="1"/>
    <col min="15891" max="15891" width="9.125" bestFit="1" customWidth="1"/>
    <col min="15892" max="15892" width="9.875" bestFit="1" customWidth="1"/>
    <col min="15893" max="15893" width="9.125" bestFit="1" customWidth="1"/>
    <col min="15894" max="15894" width="9.875" bestFit="1" customWidth="1"/>
    <col min="16129" max="16129" width="37" bestFit="1" customWidth="1"/>
    <col min="16130" max="16130" width="12.375" bestFit="1" customWidth="1"/>
    <col min="16131" max="16131" width="6.875" bestFit="1" customWidth="1"/>
    <col min="16132" max="16132" width="6.375" bestFit="1" customWidth="1"/>
    <col min="16133" max="16133" width="9.875" bestFit="1" customWidth="1"/>
    <col min="16134" max="16134" width="12.75" customWidth="1"/>
    <col min="16135" max="16135" width="6.375" bestFit="1" customWidth="1"/>
    <col min="16136" max="16137" width="9.875" bestFit="1" customWidth="1"/>
    <col min="16138" max="16138" width="12.75" customWidth="1"/>
    <col min="16139" max="16139" width="7.375" bestFit="1" customWidth="1"/>
    <col min="16140" max="16140" width="7" bestFit="1" customWidth="1"/>
    <col min="16141" max="16141" width="9.875" bestFit="1" customWidth="1"/>
    <col min="16142" max="16142" width="12.75" customWidth="1"/>
    <col min="16143" max="16144" width="6.875" bestFit="1" customWidth="1"/>
    <col min="16145" max="16145" width="9.875" bestFit="1" customWidth="1"/>
    <col min="16146" max="16146" width="12.75" customWidth="1"/>
    <col min="16147" max="16147" width="9.125" bestFit="1" customWidth="1"/>
    <col min="16148" max="16148" width="9.875" bestFit="1" customWidth="1"/>
    <col min="16149" max="16149" width="9.125" bestFit="1" customWidth="1"/>
    <col min="16150" max="16150" width="9.875" bestFit="1" customWidth="1"/>
  </cols>
  <sheetData>
    <row r="1" spans="1:20" s="13" customFormat="1" ht="27" customHeight="1" x14ac:dyDescent="0.55000000000000004">
      <c r="A1" s="12" t="s">
        <v>79</v>
      </c>
      <c r="B1" s="24"/>
      <c r="C1" s="25"/>
      <c r="D1" s="24"/>
      <c r="E1" s="24"/>
      <c r="F1" s="25"/>
      <c r="G1" s="26"/>
      <c r="H1" s="26"/>
      <c r="I1" s="27"/>
      <c r="J1" s="26"/>
      <c r="K1" s="26"/>
      <c r="L1" s="26"/>
      <c r="M1" s="26"/>
      <c r="N1" s="26"/>
      <c r="O1" s="26"/>
      <c r="P1" s="26"/>
      <c r="Q1" s="26"/>
      <c r="R1" s="26"/>
      <c r="S1" s="14"/>
      <c r="T1" s="15"/>
    </row>
    <row r="2" spans="1:20" s="13" customFormat="1" ht="27" customHeight="1" x14ac:dyDescent="0.55000000000000004">
      <c r="A2" s="12" t="s">
        <v>55</v>
      </c>
      <c r="B2" s="24"/>
      <c r="C2" s="24"/>
      <c r="D2" s="24"/>
      <c r="E2" s="24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14"/>
      <c r="T2" s="15"/>
    </row>
    <row r="3" spans="1:20" s="13" customFormat="1" ht="27" customHeight="1" x14ac:dyDescent="0.55000000000000004">
      <c r="A3" s="12" t="s">
        <v>0</v>
      </c>
      <c r="B3" s="25"/>
      <c r="C3" s="25"/>
      <c r="D3" s="24"/>
      <c r="E3" s="25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4"/>
      <c r="T3" s="15"/>
    </row>
    <row r="4" spans="1:20" s="13" customFormat="1" ht="24.95" customHeight="1" x14ac:dyDescent="0.55000000000000004">
      <c r="A4" s="3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4"/>
      <c r="T4" s="15"/>
    </row>
    <row r="5" spans="1:20" s="18" customFormat="1" ht="19.5" customHeight="1" x14ac:dyDescent="0.2">
      <c r="A5" s="84" t="s">
        <v>21</v>
      </c>
      <c r="B5" s="86" t="s">
        <v>22</v>
      </c>
      <c r="C5" s="88" t="s">
        <v>23</v>
      </c>
      <c r="D5" s="89"/>
      <c r="E5" s="90"/>
      <c r="F5" s="91" t="s">
        <v>24</v>
      </c>
      <c r="G5" s="88" t="s">
        <v>25</v>
      </c>
      <c r="H5" s="89"/>
      <c r="I5" s="90"/>
      <c r="J5" s="91" t="s">
        <v>26</v>
      </c>
      <c r="K5" s="88" t="s">
        <v>27</v>
      </c>
      <c r="L5" s="89"/>
      <c r="M5" s="90"/>
      <c r="N5" s="91" t="s">
        <v>28</v>
      </c>
      <c r="O5" s="88" t="s">
        <v>29</v>
      </c>
      <c r="P5" s="89"/>
      <c r="Q5" s="90"/>
      <c r="R5" s="91" t="s">
        <v>30</v>
      </c>
      <c r="S5" s="16"/>
      <c r="T5" s="17"/>
    </row>
    <row r="6" spans="1:20" s="18" customFormat="1" ht="22.5" customHeight="1" x14ac:dyDescent="0.2">
      <c r="A6" s="85"/>
      <c r="B6" s="87"/>
      <c r="C6" s="28" t="s">
        <v>45</v>
      </c>
      <c r="D6" s="28" t="s">
        <v>31</v>
      </c>
      <c r="E6" s="28" t="s">
        <v>32</v>
      </c>
      <c r="F6" s="92"/>
      <c r="G6" s="28" t="s">
        <v>33</v>
      </c>
      <c r="H6" s="28" t="s">
        <v>34</v>
      </c>
      <c r="I6" s="28" t="s">
        <v>35</v>
      </c>
      <c r="J6" s="92"/>
      <c r="K6" s="28" t="s">
        <v>46</v>
      </c>
      <c r="L6" s="28" t="s">
        <v>47</v>
      </c>
      <c r="M6" s="28" t="s">
        <v>48</v>
      </c>
      <c r="N6" s="92"/>
      <c r="O6" s="28" t="s">
        <v>49</v>
      </c>
      <c r="P6" s="28" t="s">
        <v>50</v>
      </c>
      <c r="Q6" s="28" t="s">
        <v>51</v>
      </c>
      <c r="R6" s="92"/>
      <c r="S6" s="19"/>
    </row>
    <row r="7" spans="1:20" s="13" customFormat="1" ht="19.5" customHeight="1" x14ac:dyDescent="0.55000000000000004">
      <c r="A7" s="20" t="s">
        <v>36</v>
      </c>
      <c r="B7" s="29">
        <f>SUM(B8+B16)</f>
        <v>200000</v>
      </c>
      <c r="C7" s="29">
        <f t="shared" ref="C7:R7" si="0">SUM(C8+C16)</f>
        <v>0</v>
      </c>
      <c r="D7" s="29">
        <f t="shared" si="0"/>
        <v>0</v>
      </c>
      <c r="E7" s="29">
        <f t="shared" si="0"/>
        <v>0</v>
      </c>
      <c r="F7" s="29">
        <f t="shared" si="0"/>
        <v>0</v>
      </c>
      <c r="G7" s="29">
        <f t="shared" si="0"/>
        <v>0</v>
      </c>
      <c r="H7" s="29">
        <f t="shared" si="0"/>
        <v>40000</v>
      </c>
      <c r="I7" s="29">
        <f t="shared" si="0"/>
        <v>80000</v>
      </c>
      <c r="J7" s="29">
        <f t="shared" si="0"/>
        <v>120000</v>
      </c>
      <c r="K7" s="29">
        <f t="shared" si="0"/>
        <v>0</v>
      </c>
      <c r="L7" s="29">
        <f t="shared" si="0"/>
        <v>0</v>
      </c>
      <c r="M7" s="29">
        <f t="shared" si="0"/>
        <v>60000</v>
      </c>
      <c r="N7" s="29">
        <f t="shared" si="0"/>
        <v>60000</v>
      </c>
      <c r="O7" s="29">
        <f t="shared" si="0"/>
        <v>0</v>
      </c>
      <c r="P7" s="29">
        <f t="shared" si="0"/>
        <v>0</v>
      </c>
      <c r="Q7" s="29">
        <f t="shared" si="0"/>
        <v>20000</v>
      </c>
      <c r="R7" s="29">
        <f t="shared" si="0"/>
        <v>20000</v>
      </c>
      <c r="S7" s="14"/>
      <c r="T7" s="15"/>
    </row>
    <row r="8" spans="1:20" s="13" customFormat="1" ht="19.5" customHeight="1" x14ac:dyDescent="0.55000000000000004">
      <c r="A8" s="22" t="s">
        <v>8</v>
      </c>
      <c r="B8" s="32">
        <f>SUM(B9)</f>
        <v>152500</v>
      </c>
      <c r="C8" s="32">
        <f t="shared" ref="C8:R8" si="1">SUM(C9)</f>
        <v>0</v>
      </c>
      <c r="D8" s="32">
        <f t="shared" si="1"/>
        <v>0</v>
      </c>
      <c r="E8" s="32">
        <f t="shared" si="1"/>
        <v>0</v>
      </c>
      <c r="F8" s="32">
        <f t="shared" si="1"/>
        <v>0</v>
      </c>
      <c r="G8" s="32">
        <f t="shared" si="1"/>
        <v>0</v>
      </c>
      <c r="H8" s="32">
        <f t="shared" si="1"/>
        <v>40000</v>
      </c>
      <c r="I8" s="32">
        <f t="shared" si="1"/>
        <v>32500</v>
      </c>
      <c r="J8" s="32">
        <f t="shared" si="1"/>
        <v>72500</v>
      </c>
      <c r="K8" s="32">
        <f t="shared" si="1"/>
        <v>0</v>
      </c>
      <c r="L8" s="32">
        <f t="shared" si="1"/>
        <v>0</v>
      </c>
      <c r="M8" s="32">
        <f t="shared" si="1"/>
        <v>60000</v>
      </c>
      <c r="N8" s="32">
        <f t="shared" si="1"/>
        <v>60000</v>
      </c>
      <c r="O8" s="32">
        <f t="shared" si="1"/>
        <v>0</v>
      </c>
      <c r="P8" s="32">
        <f t="shared" si="1"/>
        <v>0</v>
      </c>
      <c r="Q8" s="32">
        <f t="shared" si="1"/>
        <v>20000</v>
      </c>
      <c r="R8" s="32">
        <f t="shared" si="1"/>
        <v>20000</v>
      </c>
      <c r="S8" s="14"/>
      <c r="T8" s="15"/>
    </row>
    <row r="9" spans="1:20" s="13" customFormat="1" ht="19.5" customHeight="1" x14ac:dyDescent="0.55000000000000004">
      <c r="A9" s="21" t="s">
        <v>37</v>
      </c>
      <c r="B9" s="30">
        <f t="shared" ref="B9:R9" si="2">SUM(B10+B12+B14)</f>
        <v>152500</v>
      </c>
      <c r="C9" s="30">
        <f t="shared" si="2"/>
        <v>0</v>
      </c>
      <c r="D9" s="30">
        <f t="shared" si="2"/>
        <v>0</v>
      </c>
      <c r="E9" s="30">
        <f t="shared" si="2"/>
        <v>0</v>
      </c>
      <c r="F9" s="30">
        <f t="shared" si="2"/>
        <v>0</v>
      </c>
      <c r="G9" s="30">
        <f t="shared" si="2"/>
        <v>0</v>
      </c>
      <c r="H9" s="30">
        <f t="shared" si="2"/>
        <v>40000</v>
      </c>
      <c r="I9" s="30">
        <f t="shared" si="2"/>
        <v>32500</v>
      </c>
      <c r="J9" s="30">
        <f t="shared" si="2"/>
        <v>72500</v>
      </c>
      <c r="K9" s="30">
        <f t="shared" si="2"/>
        <v>0</v>
      </c>
      <c r="L9" s="30">
        <f t="shared" si="2"/>
        <v>0</v>
      </c>
      <c r="M9" s="30">
        <f t="shared" si="2"/>
        <v>60000</v>
      </c>
      <c r="N9" s="30">
        <f t="shared" si="2"/>
        <v>60000</v>
      </c>
      <c r="O9" s="30">
        <f t="shared" si="2"/>
        <v>0</v>
      </c>
      <c r="P9" s="30">
        <f t="shared" si="2"/>
        <v>0</v>
      </c>
      <c r="Q9" s="30">
        <f t="shared" si="2"/>
        <v>20000</v>
      </c>
      <c r="R9" s="30">
        <f t="shared" si="2"/>
        <v>20000</v>
      </c>
      <c r="S9" s="14"/>
      <c r="T9" s="15"/>
    </row>
    <row r="10" spans="1:20" s="13" customFormat="1" ht="19.5" customHeight="1" x14ac:dyDescent="0.55000000000000004">
      <c r="A10" s="23" t="s">
        <v>38</v>
      </c>
      <c r="B10" s="30">
        <f t="shared" ref="B10:R10" si="3">SUM(B11:B11)</f>
        <v>0</v>
      </c>
      <c r="C10" s="30">
        <f t="shared" si="3"/>
        <v>0</v>
      </c>
      <c r="D10" s="30">
        <f t="shared" si="3"/>
        <v>0</v>
      </c>
      <c r="E10" s="30">
        <f t="shared" si="3"/>
        <v>0</v>
      </c>
      <c r="F10" s="30">
        <f t="shared" si="3"/>
        <v>0</v>
      </c>
      <c r="G10" s="30">
        <f t="shared" si="3"/>
        <v>0</v>
      </c>
      <c r="H10" s="30">
        <f t="shared" si="3"/>
        <v>0</v>
      </c>
      <c r="I10" s="30">
        <f t="shared" si="3"/>
        <v>0</v>
      </c>
      <c r="J10" s="30">
        <f t="shared" si="3"/>
        <v>0</v>
      </c>
      <c r="K10" s="30">
        <f t="shared" si="3"/>
        <v>0</v>
      </c>
      <c r="L10" s="30">
        <f t="shared" si="3"/>
        <v>0</v>
      </c>
      <c r="M10" s="30">
        <f t="shared" si="3"/>
        <v>0</v>
      </c>
      <c r="N10" s="30">
        <f t="shared" si="3"/>
        <v>0</v>
      </c>
      <c r="O10" s="30">
        <f t="shared" si="3"/>
        <v>0</v>
      </c>
      <c r="P10" s="30">
        <f t="shared" si="3"/>
        <v>0</v>
      </c>
      <c r="Q10" s="30">
        <f t="shared" si="3"/>
        <v>0</v>
      </c>
      <c r="R10" s="30">
        <f t="shared" si="3"/>
        <v>0</v>
      </c>
      <c r="S10" s="14"/>
      <c r="T10" s="15"/>
    </row>
    <row r="11" spans="1:20" s="13" customFormat="1" ht="19.5" customHeight="1" x14ac:dyDescent="0.55000000000000004">
      <c r="A11" s="21" t="s">
        <v>39</v>
      </c>
      <c r="B11" s="30">
        <f t="shared" ref="B11" si="4">SUM(F11+J11+N11+R11)</f>
        <v>0</v>
      </c>
      <c r="C11" s="31"/>
      <c r="D11" s="31"/>
      <c r="E11" s="31"/>
      <c r="F11" s="30">
        <f t="shared" ref="F11" si="5">SUM(C11:E11)</f>
        <v>0</v>
      </c>
      <c r="G11" s="31"/>
      <c r="H11" s="31"/>
      <c r="I11" s="31"/>
      <c r="J11" s="30">
        <f t="shared" ref="J11" si="6">SUM(G11:I11)</f>
        <v>0</v>
      </c>
      <c r="K11" s="31"/>
      <c r="L11" s="31"/>
      <c r="M11" s="31"/>
      <c r="N11" s="30">
        <f t="shared" ref="N11" si="7">SUM(K11:M11)</f>
        <v>0</v>
      </c>
      <c r="O11" s="31"/>
      <c r="P11" s="31"/>
      <c r="Q11" s="31"/>
      <c r="R11" s="30">
        <f t="shared" ref="R11" si="8">SUM(O11:Q11)</f>
        <v>0</v>
      </c>
      <c r="S11" s="14"/>
      <c r="T11" s="15"/>
    </row>
    <row r="12" spans="1:20" s="13" customFormat="1" ht="19.5" customHeight="1" x14ac:dyDescent="0.55000000000000004">
      <c r="A12" s="23" t="s">
        <v>40</v>
      </c>
      <c r="B12" s="30">
        <f t="shared" ref="B12:R12" si="9">SUM(B13:B13)</f>
        <v>0</v>
      </c>
      <c r="C12" s="30">
        <f t="shared" si="9"/>
        <v>0</v>
      </c>
      <c r="D12" s="30">
        <f t="shared" si="9"/>
        <v>0</v>
      </c>
      <c r="E12" s="30">
        <f t="shared" si="9"/>
        <v>0</v>
      </c>
      <c r="F12" s="30">
        <f t="shared" si="9"/>
        <v>0</v>
      </c>
      <c r="G12" s="30">
        <f t="shared" si="9"/>
        <v>0</v>
      </c>
      <c r="H12" s="30">
        <f t="shared" si="9"/>
        <v>0</v>
      </c>
      <c r="I12" s="30">
        <f t="shared" si="9"/>
        <v>0</v>
      </c>
      <c r="J12" s="30">
        <f t="shared" si="9"/>
        <v>0</v>
      </c>
      <c r="K12" s="30">
        <f t="shared" si="9"/>
        <v>0</v>
      </c>
      <c r="L12" s="30">
        <f t="shared" si="9"/>
        <v>0</v>
      </c>
      <c r="M12" s="30">
        <f t="shared" si="9"/>
        <v>0</v>
      </c>
      <c r="N12" s="30">
        <f t="shared" si="9"/>
        <v>0</v>
      </c>
      <c r="O12" s="30">
        <f t="shared" si="9"/>
        <v>0</v>
      </c>
      <c r="P12" s="30">
        <f t="shared" si="9"/>
        <v>0</v>
      </c>
      <c r="Q12" s="30">
        <f t="shared" si="9"/>
        <v>0</v>
      </c>
      <c r="R12" s="30">
        <f t="shared" si="9"/>
        <v>0</v>
      </c>
      <c r="S12" s="14"/>
      <c r="T12" s="15"/>
    </row>
    <row r="13" spans="1:20" s="13" customFormat="1" ht="19.5" customHeight="1" x14ac:dyDescent="0.55000000000000004">
      <c r="A13" s="21" t="s">
        <v>41</v>
      </c>
      <c r="B13" s="30">
        <f t="shared" ref="B13" si="10">SUM(F13+J13+N13+R13)</f>
        <v>0</v>
      </c>
      <c r="C13" s="31"/>
      <c r="D13" s="31"/>
      <c r="E13" s="31"/>
      <c r="F13" s="30">
        <f t="shared" ref="F13" si="11">SUM(C13:E13)</f>
        <v>0</v>
      </c>
      <c r="G13" s="31"/>
      <c r="H13" s="31"/>
      <c r="I13" s="31"/>
      <c r="J13" s="30">
        <f t="shared" ref="J13" si="12">SUM(G13:I13)</f>
        <v>0</v>
      </c>
      <c r="K13" s="31"/>
      <c r="L13" s="31"/>
      <c r="M13" s="31"/>
      <c r="N13" s="30">
        <f t="shared" ref="N13" si="13">SUM(K13:M13)</f>
        <v>0</v>
      </c>
      <c r="O13" s="31"/>
      <c r="P13" s="31"/>
      <c r="Q13" s="31"/>
      <c r="R13" s="30">
        <f t="shared" ref="R13" si="14">SUM(O13:Q13)</f>
        <v>0</v>
      </c>
      <c r="S13" s="14"/>
      <c r="T13" s="15"/>
    </row>
    <row r="14" spans="1:20" s="13" customFormat="1" ht="19.5" customHeight="1" x14ac:dyDescent="0.55000000000000004">
      <c r="A14" s="23" t="s">
        <v>42</v>
      </c>
      <c r="B14" s="30">
        <f t="shared" ref="B14:R14" si="15">SUM(B15:B15)</f>
        <v>152500</v>
      </c>
      <c r="C14" s="30">
        <f t="shared" si="15"/>
        <v>0</v>
      </c>
      <c r="D14" s="30">
        <f t="shared" si="15"/>
        <v>0</v>
      </c>
      <c r="E14" s="30">
        <f t="shared" si="15"/>
        <v>0</v>
      </c>
      <c r="F14" s="30">
        <f t="shared" si="15"/>
        <v>0</v>
      </c>
      <c r="G14" s="30">
        <f t="shared" si="15"/>
        <v>0</v>
      </c>
      <c r="H14" s="30">
        <f t="shared" si="15"/>
        <v>40000</v>
      </c>
      <c r="I14" s="30">
        <f t="shared" si="15"/>
        <v>32500</v>
      </c>
      <c r="J14" s="30">
        <f t="shared" si="15"/>
        <v>72500</v>
      </c>
      <c r="K14" s="30">
        <f t="shared" si="15"/>
        <v>0</v>
      </c>
      <c r="L14" s="30">
        <f t="shared" si="15"/>
        <v>0</v>
      </c>
      <c r="M14" s="30">
        <f t="shared" si="15"/>
        <v>60000</v>
      </c>
      <c r="N14" s="30">
        <f t="shared" si="15"/>
        <v>60000</v>
      </c>
      <c r="O14" s="30">
        <f t="shared" si="15"/>
        <v>0</v>
      </c>
      <c r="P14" s="30">
        <f t="shared" si="15"/>
        <v>0</v>
      </c>
      <c r="Q14" s="30">
        <f t="shared" si="15"/>
        <v>20000</v>
      </c>
      <c r="R14" s="30">
        <f t="shared" si="15"/>
        <v>20000</v>
      </c>
      <c r="S14" s="14"/>
      <c r="T14" s="15"/>
    </row>
    <row r="15" spans="1:20" s="13" customFormat="1" ht="19.5" customHeight="1" x14ac:dyDescent="0.55000000000000004">
      <c r="A15" s="21" t="s">
        <v>43</v>
      </c>
      <c r="B15" s="30">
        <f t="shared" ref="B15" si="16">SUM(F15+J15+N15+R15)</f>
        <v>152500</v>
      </c>
      <c r="C15" s="31"/>
      <c r="D15" s="31"/>
      <c r="E15" s="31"/>
      <c r="F15" s="30">
        <f t="shared" ref="F15" si="17">SUM(C15:E15)</f>
        <v>0</v>
      </c>
      <c r="G15" s="31"/>
      <c r="H15" s="31">
        <v>40000</v>
      </c>
      <c r="I15" s="31">
        <v>32500</v>
      </c>
      <c r="J15" s="30">
        <f t="shared" ref="J15" si="18">SUM(G15:I15)</f>
        <v>72500</v>
      </c>
      <c r="K15" s="31"/>
      <c r="L15" s="31"/>
      <c r="M15" s="31">
        <v>60000</v>
      </c>
      <c r="N15" s="30">
        <f t="shared" ref="N15" si="19">SUM(K15:M15)</f>
        <v>60000</v>
      </c>
      <c r="O15" s="31"/>
      <c r="P15" s="31"/>
      <c r="Q15" s="31">
        <v>20000</v>
      </c>
      <c r="R15" s="30">
        <f t="shared" ref="R15" si="20">SUM(O15:Q15)</f>
        <v>20000</v>
      </c>
      <c r="S15" s="14"/>
      <c r="T15" s="15"/>
    </row>
    <row r="16" spans="1:20" s="13" customFormat="1" ht="19.5" customHeight="1" x14ac:dyDescent="0.55000000000000004">
      <c r="A16" s="22" t="s">
        <v>16</v>
      </c>
      <c r="B16" s="32">
        <f>+B17</f>
        <v>47500</v>
      </c>
      <c r="C16" s="32">
        <f t="shared" ref="C16:R16" si="21">+C17</f>
        <v>0</v>
      </c>
      <c r="D16" s="32">
        <f t="shared" si="21"/>
        <v>0</v>
      </c>
      <c r="E16" s="32">
        <f t="shared" si="21"/>
        <v>0</v>
      </c>
      <c r="F16" s="32">
        <f t="shared" si="21"/>
        <v>0</v>
      </c>
      <c r="G16" s="32">
        <f t="shared" si="21"/>
        <v>0</v>
      </c>
      <c r="H16" s="32">
        <f t="shared" si="21"/>
        <v>0</v>
      </c>
      <c r="I16" s="32">
        <f t="shared" si="21"/>
        <v>47500</v>
      </c>
      <c r="J16" s="32">
        <f t="shared" si="21"/>
        <v>47500</v>
      </c>
      <c r="K16" s="32">
        <f t="shared" si="21"/>
        <v>0</v>
      </c>
      <c r="L16" s="32">
        <f t="shared" si="21"/>
        <v>0</v>
      </c>
      <c r="M16" s="32">
        <f t="shared" si="21"/>
        <v>0</v>
      </c>
      <c r="N16" s="32">
        <f t="shared" si="21"/>
        <v>0</v>
      </c>
      <c r="O16" s="32">
        <f t="shared" si="21"/>
        <v>0</v>
      </c>
      <c r="P16" s="32">
        <f t="shared" si="21"/>
        <v>0</v>
      </c>
      <c r="Q16" s="32">
        <f t="shared" si="21"/>
        <v>0</v>
      </c>
      <c r="R16" s="32">
        <f t="shared" si="21"/>
        <v>0</v>
      </c>
      <c r="S16" s="14"/>
      <c r="T16" s="15"/>
    </row>
    <row r="17" spans="1:20" s="13" customFormat="1" ht="19.5" customHeight="1" x14ac:dyDescent="0.55000000000000004">
      <c r="A17" s="21" t="s">
        <v>52</v>
      </c>
      <c r="B17" s="30">
        <f t="shared" ref="B17:H17" si="22">SUM(B18:B19)</f>
        <v>47500</v>
      </c>
      <c r="C17" s="31">
        <f t="shared" si="22"/>
        <v>0</v>
      </c>
      <c r="D17" s="31">
        <f t="shared" si="22"/>
        <v>0</v>
      </c>
      <c r="E17" s="31">
        <f t="shared" si="22"/>
        <v>0</v>
      </c>
      <c r="F17" s="30">
        <f t="shared" si="22"/>
        <v>0</v>
      </c>
      <c r="G17" s="31">
        <f t="shared" si="22"/>
        <v>0</v>
      </c>
      <c r="H17" s="31">
        <f t="shared" si="22"/>
        <v>0</v>
      </c>
      <c r="I17" s="31">
        <f>SUM(I18:I19)</f>
        <v>47500</v>
      </c>
      <c r="J17" s="30">
        <f t="shared" ref="J17:R17" si="23">SUM(J18:J19)</f>
        <v>47500</v>
      </c>
      <c r="K17" s="31">
        <f t="shared" si="23"/>
        <v>0</v>
      </c>
      <c r="L17" s="31">
        <f t="shared" si="23"/>
        <v>0</v>
      </c>
      <c r="M17" s="31">
        <f t="shared" si="23"/>
        <v>0</v>
      </c>
      <c r="N17" s="30">
        <f t="shared" si="23"/>
        <v>0</v>
      </c>
      <c r="O17" s="31">
        <f t="shared" si="23"/>
        <v>0</v>
      </c>
      <c r="P17" s="31">
        <f t="shared" si="23"/>
        <v>0</v>
      </c>
      <c r="Q17" s="31">
        <f t="shared" si="23"/>
        <v>0</v>
      </c>
      <c r="R17" s="30">
        <f t="shared" si="23"/>
        <v>0</v>
      </c>
      <c r="S17" s="14"/>
      <c r="T17" s="15"/>
    </row>
    <row r="18" spans="1:20" s="13" customFormat="1" ht="19.5" customHeight="1" x14ac:dyDescent="0.55000000000000004">
      <c r="A18" s="35" t="s">
        <v>53</v>
      </c>
      <c r="B18" s="30">
        <f>SUM(F18+J18+N18+R18)</f>
        <v>0</v>
      </c>
      <c r="C18" s="31"/>
      <c r="D18" s="31"/>
      <c r="E18" s="31"/>
      <c r="F18" s="30">
        <f>SUM(C18:E18)</f>
        <v>0</v>
      </c>
      <c r="G18" s="31"/>
      <c r="H18" s="31"/>
      <c r="I18" s="31"/>
      <c r="J18" s="30">
        <f>SUM(G18:I18)</f>
        <v>0</v>
      </c>
      <c r="K18" s="31"/>
      <c r="L18" s="31"/>
      <c r="M18" s="31"/>
      <c r="N18" s="30">
        <f>SUM(K18:M18)</f>
        <v>0</v>
      </c>
      <c r="O18" s="31"/>
      <c r="P18" s="31"/>
      <c r="Q18" s="31"/>
      <c r="R18" s="30">
        <f>SUM(O18:Q18)</f>
        <v>0</v>
      </c>
      <c r="S18" s="14"/>
      <c r="T18" s="15"/>
    </row>
    <row r="19" spans="1:20" s="13" customFormat="1" ht="19.5" customHeight="1" x14ac:dyDescent="0.55000000000000004">
      <c r="A19" s="40" t="s">
        <v>54</v>
      </c>
      <c r="B19" s="33">
        <f>SUM(F19+J19+N19+R19)</f>
        <v>47500</v>
      </c>
      <c r="C19" s="41"/>
      <c r="D19" s="41"/>
      <c r="E19" s="41"/>
      <c r="F19" s="33">
        <f>SUM(C19:E19)</f>
        <v>0</v>
      </c>
      <c r="G19" s="41"/>
      <c r="H19" s="41"/>
      <c r="I19" s="41">
        <v>47500</v>
      </c>
      <c r="J19" s="33">
        <f>SUM(G19:I19)</f>
        <v>47500</v>
      </c>
      <c r="K19" s="41"/>
      <c r="L19" s="41"/>
      <c r="M19" s="41"/>
      <c r="N19" s="33">
        <f>SUM(K19:M19)</f>
        <v>0</v>
      </c>
      <c r="O19" s="41"/>
      <c r="P19" s="41"/>
      <c r="Q19" s="41"/>
      <c r="R19" s="33">
        <f>SUM(O19:Q19)</f>
        <v>0</v>
      </c>
      <c r="S19" s="14"/>
      <c r="T19" s="15"/>
    </row>
  </sheetData>
  <mergeCells count="10">
    <mergeCell ref="R5:R6"/>
    <mergeCell ref="J5:J6"/>
    <mergeCell ref="K5:M5"/>
    <mergeCell ref="N5:N6"/>
    <mergeCell ref="O5:Q5"/>
    <mergeCell ref="A5:A6"/>
    <mergeCell ref="B5:B6"/>
    <mergeCell ref="C5:E5"/>
    <mergeCell ref="F5:F6"/>
    <mergeCell ref="G5:I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workbookViewId="0"/>
  </sheetViews>
  <sheetFormatPr defaultRowHeight="14.25" x14ac:dyDescent="0.2"/>
  <cols>
    <col min="1" max="1" width="32.75" customWidth="1"/>
    <col min="2" max="2" width="14.125" style="38" bestFit="1" customWidth="1"/>
    <col min="3" max="3" width="7.875" style="38" bestFit="1" customWidth="1"/>
    <col min="4" max="4" width="7.375" style="38" bestFit="1" customWidth="1"/>
    <col min="5" max="5" width="7.125" style="38" bestFit="1" customWidth="1"/>
    <col min="6" max="6" width="11.75" style="38" bestFit="1" customWidth="1"/>
    <col min="7" max="7" width="7.25" style="38" bestFit="1" customWidth="1"/>
    <col min="8" max="8" width="7.375" style="38" bestFit="1" customWidth="1"/>
    <col min="9" max="10" width="12.375" style="38" bestFit="1" customWidth="1"/>
    <col min="11" max="11" width="8.375" style="38" bestFit="1" customWidth="1"/>
    <col min="12" max="12" width="8" style="38" bestFit="1" customWidth="1"/>
    <col min="13" max="14" width="12.375" style="38" bestFit="1" customWidth="1"/>
    <col min="15" max="16" width="7.875" style="38" bestFit="1" customWidth="1"/>
    <col min="17" max="18" width="12.375" style="38" bestFit="1" customWidth="1"/>
    <col min="19" max="19" width="9.125" bestFit="1" customWidth="1"/>
    <col min="20" max="20" width="10.875" bestFit="1" customWidth="1"/>
    <col min="21" max="21" width="9.125" bestFit="1" customWidth="1"/>
    <col min="22" max="22" width="10.875" bestFit="1" customWidth="1"/>
    <col min="257" max="257" width="37" bestFit="1" customWidth="1"/>
    <col min="258" max="258" width="12.375" bestFit="1" customWidth="1"/>
    <col min="259" max="259" width="6.875" bestFit="1" customWidth="1"/>
    <col min="260" max="260" width="6.375" bestFit="1" customWidth="1"/>
    <col min="261" max="261" width="6.25" bestFit="1" customWidth="1"/>
    <col min="262" max="262" width="12.75" customWidth="1"/>
    <col min="263" max="264" width="6.375" bestFit="1" customWidth="1"/>
    <col min="265" max="265" width="10.875" bestFit="1" customWidth="1"/>
    <col min="266" max="266" width="12.75" customWidth="1"/>
    <col min="267" max="267" width="7.375" bestFit="1" customWidth="1"/>
    <col min="268" max="268" width="7" bestFit="1" customWidth="1"/>
    <col min="269" max="269" width="10.875" bestFit="1" customWidth="1"/>
    <col min="270" max="270" width="12.75" customWidth="1"/>
    <col min="271" max="272" width="6.875" bestFit="1" customWidth="1"/>
    <col min="273" max="273" width="10.875" bestFit="1" customWidth="1"/>
    <col min="274" max="274" width="12.75" customWidth="1"/>
    <col min="275" max="275" width="9.125" bestFit="1" customWidth="1"/>
    <col min="276" max="276" width="10.875" bestFit="1" customWidth="1"/>
    <col min="277" max="277" width="9.125" bestFit="1" customWidth="1"/>
    <col min="278" max="278" width="10.875" bestFit="1" customWidth="1"/>
    <col min="513" max="513" width="37" bestFit="1" customWidth="1"/>
    <col min="514" max="514" width="12.375" bestFit="1" customWidth="1"/>
    <col min="515" max="515" width="6.875" bestFit="1" customWidth="1"/>
    <col min="516" max="516" width="6.375" bestFit="1" customWidth="1"/>
    <col min="517" max="517" width="6.25" bestFit="1" customWidth="1"/>
    <col min="518" max="518" width="12.75" customWidth="1"/>
    <col min="519" max="520" width="6.375" bestFit="1" customWidth="1"/>
    <col min="521" max="521" width="10.875" bestFit="1" customWidth="1"/>
    <col min="522" max="522" width="12.75" customWidth="1"/>
    <col min="523" max="523" width="7.375" bestFit="1" customWidth="1"/>
    <col min="524" max="524" width="7" bestFit="1" customWidth="1"/>
    <col min="525" max="525" width="10.875" bestFit="1" customWidth="1"/>
    <col min="526" max="526" width="12.75" customWidth="1"/>
    <col min="527" max="528" width="6.875" bestFit="1" customWidth="1"/>
    <col min="529" max="529" width="10.875" bestFit="1" customWidth="1"/>
    <col min="530" max="530" width="12.75" customWidth="1"/>
    <col min="531" max="531" width="9.125" bestFit="1" customWidth="1"/>
    <col min="532" max="532" width="10.875" bestFit="1" customWidth="1"/>
    <col min="533" max="533" width="9.125" bestFit="1" customWidth="1"/>
    <col min="534" max="534" width="10.875" bestFit="1" customWidth="1"/>
    <col min="769" max="769" width="37" bestFit="1" customWidth="1"/>
    <col min="770" max="770" width="12.375" bestFit="1" customWidth="1"/>
    <col min="771" max="771" width="6.875" bestFit="1" customWidth="1"/>
    <col min="772" max="772" width="6.375" bestFit="1" customWidth="1"/>
    <col min="773" max="773" width="6.25" bestFit="1" customWidth="1"/>
    <col min="774" max="774" width="12.75" customWidth="1"/>
    <col min="775" max="776" width="6.375" bestFit="1" customWidth="1"/>
    <col min="777" max="777" width="10.875" bestFit="1" customWidth="1"/>
    <col min="778" max="778" width="12.75" customWidth="1"/>
    <col min="779" max="779" width="7.375" bestFit="1" customWidth="1"/>
    <col min="780" max="780" width="7" bestFit="1" customWidth="1"/>
    <col min="781" max="781" width="10.875" bestFit="1" customWidth="1"/>
    <col min="782" max="782" width="12.75" customWidth="1"/>
    <col min="783" max="784" width="6.875" bestFit="1" customWidth="1"/>
    <col min="785" max="785" width="10.875" bestFit="1" customWidth="1"/>
    <col min="786" max="786" width="12.75" customWidth="1"/>
    <col min="787" max="787" width="9.125" bestFit="1" customWidth="1"/>
    <col min="788" max="788" width="10.875" bestFit="1" customWidth="1"/>
    <col min="789" max="789" width="9.125" bestFit="1" customWidth="1"/>
    <col min="790" max="790" width="10.875" bestFit="1" customWidth="1"/>
    <col min="1025" max="1025" width="37" bestFit="1" customWidth="1"/>
    <col min="1026" max="1026" width="12.375" bestFit="1" customWidth="1"/>
    <col min="1027" max="1027" width="6.875" bestFit="1" customWidth="1"/>
    <col min="1028" max="1028" width="6.375" bestFit="1" customWidth="1"/>
    <col min="1029" max="1029" width="6.25" bestFit="1" customWidth="1"/>
    <col min="1030" max="1030" width="12.75" customWidth="1"/>
    <col min="1031" max="1032" width="6.375" bestFit="1" customWidth="1"/>
    <col min="1033" max="1033" width="10.875" bestFit="1" customWidth="1"/>
    <col min="1034" max="1034" width="12.75" customWidth="1"/>
    <col min="1035" max="1035" width="7.375" bestFit="1" customWidth="1"/>
    <col min="1036" max="1036" width="7" bestFit="1" customWidth="1"/>
    <col min="1037" max="1037" width="10.875" bestFit="1" customWidth="1"/>
    <col min="1038" max="1038" width="12.75" customWidth="1"/>
    <col min="1039" max="1040" width="6.875" bestFit="1" customWidth="1"/>
    <col min="1041" max="1041" width="10.875" bestFit="1" customWidth="1"/>
    <col min="1042" max="1042" width="12.75" customWidth="1"/>
    <col min="1043" max="1043" width="9.125" bestFit="1" customWidth="1"/>
    <col min="1044" max="1044" width="10.875" bestFit="1" customWidth="1"/>
    <col min="1045" max="1045" width="9.125" bestFit="1" customWidth="1"/>
    <col min="1046" max="1046" width="10.875" bestFit="1" customWidth="1"/>
    <col min="1281" max="1281" width="37" bestFit="1" customWidth="1"/>
    <col min="1282" max="1282" width="12.375" bestFit="1" customWidth="1"/>
    <col min="1283" max="1283" width="6.875" bestFit="1" customWidth="1"/>
    <col min="1284" max="1284" width="6.375" bestFit="1" customWidth="1"/>
    <col min="1285" max="1285" width="6.25" bestFit="1" customWidth="1"/>
    <col min="1286" max="1286" width="12.75" customWidth="1"/>
    <col min="1287" max="1288" width="6.375" bestFit="1" customWidth="1"/>
    <col min="1289" max="1289" width="10.875" bestFit="1" customWidth="1"/>
    <col min="1290" max="1290" width="12.75" customWidth="1"/>
    <col min="1291" max="1291" width="7.375" bestFit="1" customWidth="1"/>
    <col min="1292" max="1292" width="7" bestFit="1" customWidth="1"/>
    <col min="1293" max="1293" width="10.875" bestFit="1" customWidth="1"/>
    <col min="1294" max="1294" width="12.75" customWidth="1"/>
    <col min="1295" max="1296" width="6.875" bestFit="1" customWidth="1"/>
    <col min="1297" max="1297" width="10.875" bestFit="1" customWidth="1"/>
    <col min="1298" max="1298" width="12.75" customWidth="1"/>
    <col min="1299" max="1299" width="9.125" bestFit="1" customWidth="1"/>
    <col min="1300" max="1300" width="10.875" bestFit="1" customWidth="1"/>
    <col min="1301" max="1301" width="9.125" bestFit="1" customWidth="1"/>
    <col min="1302" max="1302" width="10.875" bestFit="1" customWidth="1"/>
    <col min="1537" max="1537" width="37" bestFit="1" customWidth="1"/>
    <col min="1538" max="1538" width="12.375" bestFit="1" customWidth="1"/>
    <col min="1539" max="1539" width="6.875" bestFit="1" customWidth="1"/>
    <col min="1540" max="1540" width="6.375" bestFit="1" customWidth="1"/>
    <col min="1541" max="1541" width="6.25" bestFit="1" customWidth="1"/>
    <col min="1542" max="1542" width="12.75" customWidth="1"/>
    <col min="1543" max="1544" width="6.375" bestFit="1" customWidth="1"/>
    <col min="1545" max="1545" width="10.875" bestFit="1" customWidth="1"/>
    <col min="1546" max="1546" width="12.75" customWidth="1"/>
    <col min="1547" max="1547" width="7.375" bestFit="1" customWidth="1"/>
    <col min="1548" max="1548" width="7" bestFit="1" customWidth="1"/>
    <col min="1549" max="1549" width="10.875" bestFit="1" customWidth="1"/>
    <col min="1550" max="1550" width="12.75" customWidth="1"/>
    <col min="1551" max="1552" width="6.875" bestFit="1" customWidth="1"/>
    <col min="1553" max="1553" width="10.875" bestFit="1" customWidth="1"/>
    <col min="1554" max="1554" width="12.75" customWidth="1"/>
    <col min="1555" max="1555" width="9.125" bestFit="1" customWidth="1"/>
    <col min="1556" max="1556" width="10.875" bestFit="1" customWidth="1"/>
    <col min="1557" max="1557" width="9.125" bestFit="1" customWidth="1"/>
    <col min="1558" max="1558" width="10.875" bestFit="1" customWidth="1"/>
    <col min="1793" max="1793" width="37" bestFit="1" customWidth="1"/>
    <col min="1794" max="1794" width="12.375" bestFit="1" customWidth="1"/>
    <col min="1795" max="1795" width="6.875" bestFit="1" customWidth="1"/>
    <col min="1796" max="1796" width="6.375" bestFit="1" customWidth="1"/>
    <col min="1797" max="1797" width="6.25" bestFit="1" customWidth="1"/>
    <col min="1798" max="1798" width="12.75" customWidth="1"/>
    <col min="1799" max="1800" width="6.375" bestFit="1" customWidth="1"/>
    <col min="1801" max="1801" width="10.875" bestFit="1" customWidth="1"/>
    <col min="1802" max="1802" width="12.75" customWidth="1"/>
    <col min="1803" max="1803" width="7.375" bestFit="1" customWidth="1"/>
    <col min="1804" max="1804" width="7" bestFit="1" customWidth="1"/>
    <col min="1805" max="1805" width="10.875" bestFit="1" customWidth="1"/>
    <col min="1806" max="1806" width="12.75" customWidth="1"/>
    <col min="1807" max="1808" width="6.875" bestFit="1" customWidth="1"/>
    <col min="1809" max="1809" width="10.875" bestFit="1" customWidth="1"/>
    <col min="1810" max="1810" width="12.75" customWidth="1"/>
    <col min="1811" max="1811" width="9.125" bestFit="1" customWidth="1"/>
    <col min="1812" max="1812" width="10.875" bestFit="1" customWidth="1"/>
    <col min="1813" max="1813" width="9.125" bestFit="1" customWidth="1"/>
    <col min="1814" max="1814" width="10.875" bestFit="1" customWidth="1"/>
    <col min="2049" max="2049" width="37" bestFit="1" customWidth="1"/>
    <col min="2050" max="2050" width="12.375" bestFit="1" customWidth="1"/>
    <col min="2051" max="2051" width="6.875" bestFit="1" customWidth="1"/>
    <col min="2052" max="2052" width="6.375" bestFit="1" customWidth="1"/>
    <col min="2053" max="2053" width="6.25" bestFit="1" customWidth="1"/>
    <col min="2054" max="2054" width="12.75" customWidth="1"/>
    <col min="2055" max="2056" width="6.375" bestFit="1" customWidth="1"/>
    <col min="2057" max="2057" width="10.875" bestFit="1" customWidth="1"/>
    <col min="2058" max="2058" width="12.75" customWidth="1"/>
    <col min="2059" max="2059" width="7.375" bestFit="1" customWidth="1"/>
    <col min="2060" max="2060" width="7" bestFit="1" customWidth="1"/>
    <col min="2061" max="2061" width="10.875" bestFit="1" customWidth="1"/>
    <col min="2062" max="2062" width="12.75" customWidth="1"/>
    <col min="2063" max="2064" width="6.875" bestFit="1" customWidth="1"/>
    <col min="2065" max="2065" width="10.875" bestFit="1" customWidth="1"/>
    <col min="2066" max="2066" width="12.75" customWidth="1"/>
    <col min="2067" max="2067" width="9.125" bestFit="1" customWidth="1"/>
    <col min="2068" max="2068" width="10.875" bestFit="1" customWidth="1"/>
    <col min="2069" max="2069" width="9.125" bestFit="1" customWidth="1"/>
    <col min="2070" max="2070" width="10.875" bestFit="1" customWidth="1"/>
    <col min="2305" max="2305" width="37" bestFit="1" customWidth="1"/>
    <col min="2306" max="2306" width="12.375" bestFit="1" customWidth="1"/>
    <col min="2307" max="2307" width="6.875" bestFit="1" customWidth="1"/>
    <col min="2308" max="2308" width="6.375" bestFit="1" customWidth="1"/>
    <col min="2309" max="2309" width="6.25" bestFit="1" customWidth="1"/>
    <col min="2310" max="2310" width="12.75" customWidth="1"/>
    <col min="2311" max="2312" width="6.375" bestFit="1" customWidth="1"/>
    <col min="2313" max="2313" width="10.875" bestFit="1" customWidth="1"/>
    <col min="2314" max="2314" width="12.75" customWidth="1"/>
    <col min="2315" max="2315" width="7.375" bestFit="1" customWidth="1"/>
    <col min="2316" max="2316" width="7" bestFit="1" customWidth="1"/>
    <col min="2317" max="2317" width="10.875" bestFit="1" customWidth="1"/>
    <col min="2318" max="2318" width="12.75" customWidth="1"/>
    <col min="2319" max="2320" width="6.875" bestFit="1" customWidth="1"/>
    <col min="2321" max="2321" width="10.875" bestFit="1" customWidth="1"/>
    <col min="2322" max="2322" width="12.75" customWidth="1"/>
    <col min="2323" max="2323" width="9.125" bestFit="1" customWidth="1"/>
    <col min="2324" max="2324" width="10.875" bestFit="1" customWidth="1"/>
    <col min="2325" max="2325" width="9.125" bestFit="1" customWidth="1"/>
    <col min="2326" max="2326" width="10.875" bestFit="1" customWidth="1"/>
    <col min="2561" max="2561" width="37" bestFit="1" customWidth="1"/>
    <col min="2562" max="2562" width="12.375" bestFit="1" customWidth="1"/>
    <col min="2563" max="2563" width="6.875" bestFit="1" customWidth="1"/>
    <col min="2564" max="2564" width="6.375" bestFit="1" customWidth="1"/>
    <col min="2565" max="2565" width="6.25" bestFit="1" customWidth="1"/>
    <col min="2566" max="2566" width="12.75" customWidth="1"/>
    <col min="2567" max="2568" width="6.375" bestFit="1" customWidth="1"/>
    <col min="2569" max="2569" width="10.875" bestFit="1" customWidth="1"/>
    <col min="2570" max="2570" width="12.75" customWidth="1"/>
    <col min="2571" max="2571" width="7.375" bestFit="1" customWidth="1"/>
    <col min="2572" max="2572" width="7" bestFit="1" customWidth="1"/>
    <col min="2573" max="2573" width="10.875" bestFit="1" customWidth="1"/>
    <col min="2574" max="2574" width="12.75" customWidth="1"/>
    <col min="2575" max="2576" width="6.875" bestFit="1" customWidth="1"/>
    <col min="2577" max="2577" width="10.875" bestFit="1" customWidth="1"/>
    <col min="2578" max="2578" width="12.75" customWidth="1"/>
    <col min="2579" max="2579" width="9.125" bestFit="1" customWidth="1"/>
    <col min="2580" max="2580" width="10.875" bestFit="1" customWidth="1"/>
    <col min="2581" max="2581" width="9.125" bestFit="1" customWidth="1"/>
    <col min="2582" max="2582" width="10.875" bestFit="1" customWidth="1"/>
    <col min="2817" max="2817" width="37" bestFit="1" customWidth="1"/>
    <col min="2818" max="2818" width="12.375" bestFit="1" customWidth="1"/>
    <col min="2819" max="2819" width="6.875" bestFit="1" customWidth="1"/>
    <col min="2820" max="2820" width="6.375" bestFit="1" customWidth="1"/>
    <col min="2821" max="2821" width="6.25" bestFit="1" customWidth="1"/>
    <col min="2822" max="2822" width="12.75" customWidth="1"/>
    <col min="2823" max="2824" width="6.375" bestFit="1" customWidth="1"/>
    <col min="2825" max="2825" width="10.875" bestFit="1" customWidth="1"/>
    <col min="2826" max="2826" width="12.75" customWidth="1"/>
    <col min="2827" max="2827" width="7.375" bestFit="1" customWidth="1"/>
    <col min="2828" max="2828" width="7" bestFit="1" customWidth="1"/>
    <col min="2829" max="2829" width="10.875" bestFit="1" customWidth="1"/>
    <col min="2830" max="2830" width="12.75" customWidth="1"/>
    <col min="2831" max="2832" width="6.875" bestFit="1" customWidth="1"/>
    <col min="2833" max="2833" width="10.875" bestFit="1" customWidth="1"/>
    <col min="2834" max="2834" width="12.75" customWidth="1"/>
    <col min="2835" max="2835" width="9.125" bestFit="1" customWidth="1"/>
    <col min="2836" max="2836" width="10.875" bestFit="1" customWidth="1"/>
    <col min="2837" max="2837" width="9.125" bestFit="1" customWidth="1"/>
    <col min="2838" max="2838" width="10.875" bestFit="1" customWidth="1"/>
    <col min="3073" max="3073" width="37" bestFit="1" customWidth="1"/>
    <col min="3074" max="3074" width="12.375" bestFit="1" customWidth="1"/>
    <col min="3075" max="3075" width="6.875" bestFit="1" customWidth="1"/>
    <col min="3076" max="3076" width="6.375" bestFit="1" customWidth="1"/>
    <col min="3077" max="3077" width="6.25" bestFit="1" customWidth="1"/>
    <col min="3078" max="3078" width="12.75" customWidth="1"/>
    <col min="3079" max="3080" width="6.375" bestFit="1" customWidth="1"/>
    <col min="3081" max="3081" width="10.875" bestFit="1" customWidth="1"/>
    <col min="3082" max="3082" width="12.75" customWidth="1"/>
    <col min="3083" max="3083" width="7.375" bestFit="1" customWidth="1"/>
    <col min="3084" max="3084" width="7" bestFit="1" customWidth="1"/>
    <col min="3085" max="3085" width="10.875" bestFit="1" customWidth="1"/>
    <col min="3086" max="3086" width="12.75" customWidth="1"/>
    <col min="3087" max="3088" width="6.875" bestFit="1" customWidth="1"/>
    <col min="3089" max="3089" width="10.875" bestFit="1" customWidth="1"/>
    <col min="3090" max="3090" width="12.75" customWidth="1"/>
    <col min="3091" max="3091" width="9.125" bestFit="1" customWidth="1"/>
    <col min="3092" max="3092" width="10.875" bestFit="1" customWidth="1"/>
    <col min="3093" max="3093" width="9.125" bestFit="1" customWidth="1"/>
    <col min="3094" max="3094" width="10.875" bestFit="1" customWidth="1"/>
    <col min="3329" max="3329" width="37" bestFit="1" customWidth="1"/>
    <col min="3330" max="3330" width="12.375" bestFit="1" customWidth="1"/>
    <col min="3331" max="3331" width="6.875" bestFit="1" customWidth="1"/>
    <col min="3332" max="3332" width="6.375" bestFit="1" customWidth="1"/>
    <col min="3333" max="3333" width="6.25" bestFit="1" customWidth="1"/>
    <col min="3334" max="3334" width="12.75" customWidth="1"/>
    <col min="3335" max="3336" width="6.375" bestFit="1" customWidth="1"/>
    <col min="3337" max="3337" width="10.875" bestFit="1" customWidth="1"/>
    <col min="3338" max="3338" width="12.75" customWidth="1"/>
    <col min="3339" max="3339" width="7.375" bestFit="1" customWidth="1"/>
    <col min="3340" max="3340" width="7" bestFit="1" customWidth="1"/>
    <col min="3341" max="3341" width="10.875" bestFit="1" customWidth="1"/>
    <col min="3342" max="3342" width="12.75" customWidth="1"/>
    <col min="3343" max="3344" width="6.875" bestFit="1" customWidth="1"/>
    <col min="3345" max="3345" width="10.875" bestFit="1" customWidth="1"/>
    <col min="3346" max="3346" width="12.75" customWidth="1"/>
    <col min="3347" max="3347" width="9.125" bestFit="1" customWidth="1"/>
    <col min="3348" max="3348" width="10.875" bestFit="1" customWidth="1"/>
    <col min="3349" max="3349" width="9.125" bestFit="1" customWidth="1"/>
    <col min="3350" max="3350" width="10.875" bestFit="1" customWidth="1"/>
    <col min="3585" max="3585" width="37" bestFit="1" customWidth="1"/>
    <col min="3586" max="3586" width="12.375" bestFit="1" customWidth="1"/>
    <col min="3587" max="3587" width="6.875" bestFit="1" customWidth="1"/>
    <col min="3588" max="3588" width="6.375" bestFit="1" customWidth="1"/>
    <col min="3589" max="3589" width="6.25" bestFit="1" customWidth="1"/>
    <col min="3590" max="3590" width="12.75" customWidth="1"/>
    <col min="3591" max="3592" width="6.375" bestFit="1" customWidth="1"/>
    <col min="3593" max="3593" width="10.875" bestFit="1" customWidth="1"/>
    <col min="3594" max="3594" width="12.75" customWidth="1"/>
    <col min="3595" max="3595" width="7.375" bestFit="1" customWidth="1"/>
    <col min="3596" max="3596" width="7" bestFit="1" customWidth="1"/>
    <col min="3597" max="3597" width="10.875" bestFit="1" customWidth="1"/>
    <col min="3598" max="3598" width="12.75" customWidth="1"/>
    <col min="3599" max="3600" width="6.875" bestFit="1" customWidth="1"/>
    <col min="3601" max="3601" width="10.875" bestFit="1" customWidth="1"/>
    <col min="3602" max="3602" width="12.75" customWidth="1"/>
    <col min="3603" max="3603" width="9.125" bestFit="1" customWidth="1"/>
    <col min="3604" max="3604" width="10.875" bestFit="1" customWidth="1"/>
    <col min="3605" max="3605" width="9.125" bestFit="1" customWidth="1"/>
    <col min="3606" max="3606" width="10.875" bestFit="1" customWidth="1"/>
    <col min="3841" max="3841" width="37" bestFit="1" customWidth="1"/>
    <col min="3842" max="3842" width="12.375" bestFit="1" customWidth="1"/>
    <col min="3843" max="3843" width="6.875" bestFit="1" customWidth="1"/>
    <col min="3844" max="3844" width="6.375" bestFit="1" customWidth="1"/>
    <col min="3845" max="3845" width="6.25" bestFit="1" customWidth="1"/>
    <col min="3846" max="3846" width="12.75" customWidth="1"/>
    <col min="3847" max="3848" width="6.375" bestFit="1" customWidth="1"/>
    <col min="3849" max="3849" width="10.875" bestFit="1" customWidth="1"/>
    <col min="3850" max="3850" width="12.75" customWidth="1"/>
    <col min="3851" max="3851" width="7.375" bestFit="1" customWidth="1"/>
    <col min="3852" max="3852" width="7" bestFit="1" customWidth="1"/>
    <col min="3853" max="3853" width="10.875" bestFit="1" customWidth="1"/>
    <col min="3854" max="3854" width="12.75" customWidth="1"/>
    <col min="3855" max="3856" width="6.875" bestFit="1" customWidth="1"/>
    <col min="3857" max="3857" width="10.875" bestFit="1" customWidth="1"/>
    <col min="3858" max="3858" width="12.75" customWidth="1"/>
    <col min="3859" max="3859" width="9.125" bestFit="1" customWidth="1"/>
    <col min="3860" max="3860" width="10.875" bestFit="1" customWidth="1"/>
    <col min="3861" max="3861" width="9.125" bestFit="1" customWidth="1"/>
    <col min="3862" max="3862" width="10.875" bestFit="1" customWidth="1"/>
    <col min="4097" max="4097" width="37" bestFit="1" customWidth="1"/>
    <col min="4098" max="4098" width="12.375" bestFit="1" customWidth="1"/>
    <col min="4099" max="4099" width="6.875" bestFit="1" customWidth="1"/>
    <col min="4100" max="4100" width="6.375" bestFit="1" customWidth="1"/>
    <col min="4101" max="4101" width="6.25" bestFit="1" customWidth="1"/>
    <col min="4102" max="4102" width="12.75" customWidth="1"/>
    <col min="4103" max="4104" width="6.375" bestFit="1" customWidth="1"/>
    <col min="4105" max="4105" width="10.875" bestFit="1" customWidth="1"/>
    <col min="4106" max="4106" width="12.75" customWidth="1"/>
    <col min="4107" max="4107" width="7.375" bestFit="1" customWidth="1"/>
    <col min="4108" max="4108" width="7" bestFit="1" customWidth="1"/>
    <col min="4109" max="4109" width="10.875" bestFit="1" customWidth="1"/>
    <col min="4110" max="4110" width="12.75" customWidth="1"/>
    <col min="4111" max="4112" width="6.875" bestFit="1" customWidth="1"/>
    <col min="4113" max="4113" width="10.875" bestFit="1" customWidth="1"/>
    <col min="4114" max="4114" width="12.75" customWidth="1"/>
    <col min="4115" max="4115" width="9.125" bestFit="1" customWidth="1"/>
    <col min="4116" max="4116" width="10.875" bestFit="1" customWidth="1"/>
    <col min="4117" max="4117" width="9.125" bestFit="1" customWidth="1"/>
    <col min="4118" max="4118" width="10.875" bestFit="1" customWidth="1"/>
    <col min="4353" max="4353" width="37" bestFit="1" customWidth="1"/>
    <col min="4354" max="4354" width="12.375" bestFit="1" customWidth="1"/>
    <col min="4355" max="4355" width="6.875" bestFit="1" customWidth="1"/>
    <col min="4356" max="4356" width="6.375" bestFit="1" customWidth="1"/>
    <col min="4357" max="4357" width="6.25" bestFit="1" customWidth="1"/>
    <col min="4358" max="4358" width="12.75" customWidth="1"/>
    <col min="4359" max="4360" width="6.375" bestFit="1" customWidth="1"/>
    <col min="4361" max="4361" width="10.875" bestFit="1" customWidth="1"/>
    <col min="4362" max="4362" width="12.75" customWidth="1"/>
    <col min="4363" max="4363" width="7.375" bestFit="1" customWidth="1"/>
    <col min="4364" max="4364" width="7" bestFit="1" customWidth="1"/>
    <col min="4365" max="4365" width="10.875" bestFit="1" customWidth="1"/>
    <col min="4366" max="4366" width="12.75" customWidth="1"/>
    <col min="4367" max="4368" width="6.875" bestFit="1" customWidth="1"/>
    <col min="4369" max="4369" width="10.875" bestFit="1" customWidth="1"/>
    <col min="4370" max="4370" width="12.75" customWidth="1"/>
    <col min="4371" max="4371" width="9.125" bestFit="1" customWidth="1"/>
    <col min="4372" max="4372" width="10.875" bestFit="1" customWidth="1"/>
    <col min="4373" max="4373" width="9.125" bestFit="1" customWidth="1"/>
    <col min="4374" max="4374" width="10.875" bestFit="1" customWidth="1"/>
    <col min="4609" max="4609" width="37" bestFit="1" customWidth="1"/>
    <col min="4610" max="4610" width="12.375" bestFit="1" customWidth="1"/>
    <col min="4611" max="4611" width="6.875" bestFit="1" customWidth="1"/>
    <col min="4612" max="4612" width="6.375" bestFit="1" customWidth="1"/>
    <col min="4613" max="4613" width="6.25" bestFit="1" customWidth="1"/>
    <col min="4614" max="4614" width="12.75" customWidth="1"/>
    <col min="4615" max="4616" width="6.375" bestFit="1" customWidth="1"/>
    <col min="4617" max="4617" width="10.875" bestFit="1" customWidth="1"/>
    <col min="4618" max="4618" width="12.75" customWidth="1"/>
    <col min="4619" max="4619" width="7.375" bestFit="1" customWidth="1"/>
    <col min="4620" max="4620" width="7" bestFit="1" customWidth="1"/>
    <col min="4621" max="4621" width="10.875" bestFit="1" customWidth="1"/>
    <col min="4622" max="4622" width="12.75" customWidth="1"/>
    <col min="4623" max="4624" width="6.875" bestFit="1" customWidth="1"/>
    <col min="4625" max="4625" width="10.875" bestFit="1" customWidth="1"/>
    <col min="4626" max="4626" width="12.75" customWidth="1"/>
    <col min="4627" max="4627" width="9.125" bestFit="1" customWidth="1"/>
    <col min="4628" max="4628" width="10.875" bestFit="1" customWidth="1"/>
    <col min="4629" max="4629" width="9.125" bestFit="1" customWidth="1"/>
    <col min="4630" max="4630" width="10.875" bestFit="1" customWidth="1"/>
    <col min="4865" max="4865" width="37" bestFit="1" customWidth="1"/>
    <col min="4866" max="4866" width="12.375" bestFit="1" customWidth="1"/>
    <col min="4867" max="4867" width="6.875" bestFit="1" customWidth="1"/>
    <col min="4868" max="4868" width="6.375" bestFit="1" customWidth="1"/>
    <col min="4869" max="4869" width="6.25" bestFit="1" customWidth="1"/>
    <col min="4870" max="4870" width="12.75" customWidth="1"/>
    <col min="4871" max="4872" width="6.375" bestFit="1" customWidth="1"/>
    <col min="4873" max="4873" width="10.875" bestFit="1" customWidth="1"/>
    <col min="4874" max="4874" width="12.75" customWidth="1"/>
    <col min="4875" max="4875" width="7.375" bestFit="1" customWidth="1"/>
    <col min="4876" max="4876" width="7" bestFit="1" customWidth="1"/>
    <col min="4877" max="4877" width="10.875" bestFit="1" customWidth="1"/>
    <col min="4878" max="4878" width="12.75" customWidth="1"/>
    <col min="4879" max="4880" width="6.875" bestFit="1" customWidth="1"/>
    <col min="4881" max="4881" width="10.875" bestFit="1" customWidth="1"/>
    <col min="4882" max="4882" width="12.75" customWidth="1"/>
    <col min="4883" max="4883" width="9.125" bestFit="1" customWidth="1"/>
    <col min="4884" max="4884" width="10.875" bestFit="1" customWidth="1"/>
    <col min="4885" max="4885" width="9.125" bestFit="1" customWidth="1"/>
    <col min="4886" max="4886" width="10.875" bestFit="1" customWidth="1"/>
    <col min="5121" max="5121" width="37" bestFit="1" customWidth="1"/>
    <col min="5122" max="5122" width="12.375" bestFit="1" customWidth="1"/>
    <col min="5123" max="5123" width="6.875" bestFit="1" customWidth="1"/>
    <col min="5124" max="5124" width="6.375" bestFit="1" customWidth="1"/>
    <col min="5125" max="5125" width="6.25" bestFit="1" customWidth="1"/>
    <col min="5126" max="5126" width="12.75" customWidth="1"/>
    <col min="5127" max="5128" width="6.375" bestFit="1" customWidth="1"/>
    <col min="5129" max="5129" width="10.875" bestFit="1" customWidth="1"/>
    <col min="5130" max="5130" width="12.75" customWidth="1"/>
    <col min="5131" max="5131" width="7.375" bestFit="1" customWidth="1"/>
    <col min="5132" max="5132" width="7" bestFit="1" customWidth="1"/>
    <col min="5133" max="5133" width="10.875" bestFit="1" customWidth="1"/>
    <col min="5134" max="5134" width="12.75" customWidth="1"/>
    <col min="5135" max="5136" width="6.875" bestFit="1" customWidth="1"/>
    <col min="5137" max="5137" width="10.875" bestFit="1" customWidth="1"/>
    <col min="5138" max="5138" width="12.75" customWidth="1"/>
    <col min="5139" max="5139" width="9.125" bestFit="1" customWidth="1"/>
    <col min="5140" max="5140" width="10.875" bestFit="1" customWidth="1"/>
    <col min="5141" max="5141" width="9.125" bestFit="1" customWidth="1"/>
    <col min="5142" max="5142" width="10.875" bestFit="1" customWidth="1"/>
    <col min="5377" max="5377" width="37" bestFit="1" customWidth="1"/>
    <col min="5378" max="5378" width="12.375" bestFit="1" customWidth="1"/>
    <col min="5379" max="5379" width="6.875" bestFit="1" customWidth="1"/>
    <col min="5380" max="5380" width="6.375" bestFit="1" customWidth="1"/>
    <col min="5381" max="5381" width="6.25" bestFit="1" customWidth="1"/>
    <col min="5382" max="5382" width="12.75" customWidth="1"/>
    <col min="5383" max="5384" width="6.375" bestFit="1" customWidth="1"/>
    <col min="5385" max="5385" width="10.875" bestFit="1" customWidth="1"/>
    <col min="5386" max="5386" width="12.75" customWidth="1"/>
    <col min="5387" max="5387" width="7.375" bestFit="1" customWidth="1"/>
    <col min="5388" max="5388" width="7" bestFit="1" customWidth="1"/>
    <col min="5389" max="5389" width="10.875" bestFit="1" customWidth="1"/>
    <col min="5390" max="5390" width="12.75" customWidth="1"/>
    <col min="5391" max="5392" width="6.875" bestFit="1" customWidth="1"/>
    <col min="5393" max="5393" width="10.875" bestFit="1" customWidth="1"/>
    <col min="5394" max="5394" width="12.75" customWidth="1"/>
    <col min="5395" max="5395" width="9.125" bestFit="1" customWidth="1"/>
    <col min="5396" max="5396" width="10.875" bestFit="1" customWidth="1"/>
    <col min="5397" max="5397" width="9.125" bestFit="1" customWidth="1"/>
    <col min="5398" max="5398" width="10.875" bestFit="1" customWidth="1"/>
    <col min="5633" max="5633" width="37" bestFit="1" customWidth="1"/>
    <col min="5634" max="5634" width="12.375" bestFit="1" customWidth="1"/>
    <col min="5635" max="5635" width="6.875" bestFit="1" customWidth="1"/>
    <col min="5636" max="5636" width="6.375" bestFit="1" customWidth="1"/>
    <col min="5637" max="5637" width="6.25" bestFit="1" customWidth="1"/>
    <col min="5638" max="5638" width="12.75" customWidth="1"/>
    <col min="5639" max="5640" width="6.375" bestFit="1" customWidth="1"/>
    <col min="5641" max="5641" width="10.875" bestFit="1" customWidth="1"/>
    <col min="5642" max="5642" width="12.75" customWidth="1"/>
    <col min="5643" max="5643" width="7.375" bestFit="1" customWidth="1"/>
    <col min="5644" max="5644" width="7" bestFit="1" customWidth="1"/>
    <col min="5645" max="5645" width="10.875" bestFit="1" customWidth="1"/>
    <col min="5646" max="5646" width="12.75" customWidth="1"/>
    <col min="5647" max="5648" width="6.875" bestFit="1" customWidth="1"/>
    <col min="5649" max="5649" width="10.875" bestFit="1" customWidth="1"/>
    <col min="5650" max="5650" width="12.75" customWidth="1"/>
    <col min="5651" max="5651" width="9.125" bestFit="1" customWidth="1"/>
    <col min="5652" max="5652" width="10.875" bestFit="1" customWidth="1"/>
    <col min="5653" max="5653" width="9.125" bestFit="1" customWidth="1"/>
    <col min="5654" max="5654" width="10.875" bestFit="1" customWidth="1"/>
    <col min="5889" max="5889" width="37" bestFit="1" customWidth="1"/>
    <col min="5890" max="5890" width="12.375" bestFit="1" customWidth="1"/>
    <col min="5891" max="5891" width="6.875" bestFit="1" customWidth="1"/>
    <col min="5892" max="5892" width="6.375" bestFit="1" customWidth="1"/>
    <col min="5893" max="5893" width="6.25" bestFit="1" customWidth="1"/>
    <col min="5894" max="5894" width="12.75" customWidth="1"/>
    <col min="5895" max="5896" width="6.375" bestFit="1" customWidth="1"/>
    <col min="5897" max="5897" width="10.875" bestFit="1" customWidth="1"/>
    <col min="5898" max="5898" width="12.75" customWidth="1"/>
    <col min="5899" max="5899" width="7.375" bestFit="1" customWidth="1"/>
    <col min="5900" max="5900" width="7" bestFit="1" customWidth="1"/>
    <col min="5901" max="5901" width="10.875" bestFit="1" customWidth="1"/>
    <col min="5902" max="5902" width="12.75" customWidth="1"/>
    <col min="5903" max="5904" width="6.875" bestFit="1" customWidth="1"/>
    <col min="5905" max="5905" width="10.875" bestFit="1" customWidth="1"/>
    <col min="5906" max="5906" width="12.75" customWidth="1"/>
    <col min="5907" max="5907" width="9.125" bestFit="1" customWidth="1"/>
    <col min="5908" max="5908" width="10.875" bestFit="1" customWidth="1"/>
    <col min="5909" max="5909" width="9.125" bestFit="1" customWidth="1"/>
    <col min="5910" max="5910" width="10.875" bestFit="1" customWidth="1"/>
    <col min="6145" max="6145" width="37" bestFit="1" customWidth="1"/>
    <col min="6146" max="6146" width="12.375" bestFit="1" customWidth="1"/>
    <col min="6147" max="6147" width="6.875" bestFit="1" customWidth="1"/>
    <col min="6148" max="6148" width="6.375" bestFit="1" customWidth="1"/>
    <col min="6149" max="6149" width="6.25" bestFit="1" customWidth="1"/>
    <col min="6150" max="6150" width="12.75" customWidth="1"/>
    <col min="6151" max="6152" width="6.375" bestFit="1" customWidth="1"/>
    <col min="6153" max="6153" width="10.875" bestFit="1" customWidth="1"/>
    <col min="6154" max="6154" width="12.75" customWidth="1"/>
    <col min="6155" max="6155" width="7.375" bestFit="1" customWidth="1"/>
    <col min="6156" max="6156" width="7" bestFit="1" customWidth="1"/>
    <col min="6157" max="6157" width="10.875" bestFit="1" customWidth="1"/>
    <col min="6158" max="6158" width="12.75" customWidth="1"/>
    <col min="6159" max="6160" width="6.875" bestFit="1" customWidth="1"/>
    <col min="6161" max="6161" width="10.875" bestFit="1" customWidth="1"/>
    <col min="6162" max="6162" width="12.75" customWidth="1"/>
    <col min="6163" max="6163" width="9.125" bestFit="1" customWidth="1"/>
    <col min="6164" max="6164" width="10.875" bestFit="1" customWidth="1"/>
    <col min="6165" max="6165" width="9.125" bestFit="1" customWidth="1"/>
    <col min="6166" max="6166" width="10.875" bestFit="1" customWidth="1"/>
    <col min="6401" max="6401" width="37" bestFit="1" customWidth="1"/>
    <col min="6402" max="6402" width="12.375" bestFit="1" customWidth="1"/>
    <col min="6403" max="6403" width="6.875" bestFit="1" customWidth="1"/>
    <col min="6404" max="6404" width="6.375" bestFit="1" customWidth="1"/>
    <col min="6405" max="6405" width="6.25" bestFit="1" customWidth="1"/>
    <col min="6406" max="6406" width="12.75" customWidth="1"/>
    <col min="6407" max="6408" width="6.375" bestFit="1" customWidth="1"/>
    <col min="6409" max="6409" width="10.875" bestFit="1" customWidth="1"/>
    <col min="6410" max="6410" width="12.75" customWidth="1"/>
    <col min="6411" max="6411" width="7.375" bestFit="1" customWidth="1"/>
    <col min="6412" max="6412" width="7" bestFit="1" customWidth="1"/>
    <col min="6413" max="6413" width="10.875" bestFit="1" customWidth="1"/>
    <col min="6414" max="6414" width="12.75" customWidth="1"/>
    <col min="6415" max="6416" width="6.875" bestFit="1" customWidth="1"/>
    <col min="6417" max="6417" width="10.875" bestFit="1" customWidth="1"/>
    <col min="6418" max="6418" width="12.75" customWidth="1"/>
    <col min="6419" max="6419" width="9.125" bestFit="1" customWidth="1"/>
    <col min="6420" max="6420" width="10.875" bestFit="1" customWidth="1"/>
    <col min="6421" max="6421" width="9.125" bestFit="1" customWidth="1"/>
    <col min="6422" max="6422" width="10.875" bestFit="1" customWidth="1"/>
    <col min="6657" max="6657" width="37" bestFit="1" customWidth="1"/>
    <col min="6658" max="6658" width="12.375" bestFit="1" customWidth="1"/>
    <col min="6659" max="6659" width="6.875" bestFit="1" customWidth="1"/>
    <col min="6660" max="6660" width="6.375" bestFit="1" customWidth="1"/>
    <col min="6661" max="6661" width="6.25" bestFit="1" customWidth="1"/>
    <col min="6662" max="6662" width="12.75" customWidth="1"/>
    <col min="6663" max="6664" width="6.375" bestFit="1" customWidth="1"/>
    <col min="6665" max="6665" width="10.875" bestFit="1" customWidth="1"/>
    <col min="6666" max="6666" width="12.75" customWidth="1"/>
    <col min="6667" max="6667" width="7.375" bestFit="1" customWidth="1"/>
    <col min="6668" max="6668" width="7" bestFit="1" customWidth="1"/>
    <col min="6669" max="6669" width="10.875" bestFit="1" customWidth="1"/>
    <col min="6670" max="6670" width="12.75" customWidth="1"/>
    <col min="6671" max="6672" width="6.875" bestFit="1" customWidth="1"/>
    <col min="6673" max="6673" width="10.875" bestFit="1" customWidth="1"/>
    <col min="6674" max="6674" width="12.75" customWidth="1"/>
    <col min="6675" max="6675" width="9.125" bestFit="1" customWidth="1"/>
    <col min="6676" max="6676" width="10.875" bestFit="1" customWidth="1"/>
    <col min="6677" max="6677" width="9.125" bestFit="1" customWidth="1"/>
    <col min="6678" max="6678" width="10.875" bestFit="1" customWidth="1"/>
    <col min="6913" max="6913" width="37" bestFit="1" customWidth="1"/>
    <col min="6914" max="6914" width="12.375" bestFit="1" customWidth="1"/>
    <col min="6915" max="6915" width="6.875" bestFit="1" customWidth="1"/>
    <col min="6916" max="6916" width="6.375" bestFit="1" customWidth="1"/>
    <col min="6917" max="6917" width="6.25" bestFit="1" customWidth="1"/>
    <col min="6918" max="6918" width="12.75" customWidth="1"/>
    <col min="6919" max="6920" width="6.375" bestFit="1" customWidth="1"/>
    <col min="6921" max="6921" width="10.875" bestFit="1" customWidth="1"/>
    <col min="6922" max="6922" width="12.75" customWidth="1"/>
    <col min="6923" max="6923" width="7.375" bestFit="1" customWidth="1"/>
    <col min="6924" max="6924" width="7" bestFit="1" customWidth="1"/>
    <col min="6925" max="6925" width="10.875" bestFit="1" customWidth="1"/>
    <col min="6926" max="6926" width="12.75" customWidth="1"/>
    <col min="6927" max="6928" width="6.875" bestFit="1" customWidth="1"/>
    <col min="6929" max="6929" width="10.875" bestFit="1" customWidth="1"/>
    <col min="6930" max="6930" width="12.75" customWidth="1"/>
    <col min="6931" max="6931" width="9.125" bestFit="1" customWidth="1"/>
    <col min="6932" max="6932" width="10.875" bestFit="1" customWidth="1"/>
    <col min="6933" max="6933" width="9.125" bestFit="1" customWidth="1"/>
    <col min="6934" max="6934" width="10.875" bestFit="1" customWidth="1"/>
    <col min="7169" max="7169" width="37" bestFit="1" customWidth="1"/>
    <col min="7170" max="7170" width="12.375" bestFit="1" customWidth="1"/>
    <col min="7171" max="7171" width="6.875" bestFit="1" customWidth="1"/>
    <col min="7172" max="7172" width="6.375" bestFit="1" customWidth="1"/>
    <col min="7173" max="7173" width="6.25" bestFit="1" customWidth="1"/>
    <col min="7174" max="7174" width="12.75" customWidth="1"/>
    <col min="7175" max="7176" width="6.375" bestFit="1" customWidth="1"/>
    <col min="7177" max="7177" width="10.875" bestFit="1" customWidth="1"/>
    <col min="7178" max="7178" width="12.75" customWidth="1"/>
    <col min="7179" max="7179" width="7.375" bestFit="1" customWidth="1"/>
    <col min="7180" max="7180" width="7" bestFit="1" customWidth="1"/>
    <col min="7181" max="7181" width="10.875" bestFit="1" customWidth="1"/>
    <col min="7182" max="7182" width="12.75" customWidth="1"/>
    <col min="7183" max="7184" width="6.875" bestFit="1" customWidth="1"/>
    <col min="7185" max="7185" width="10.875" bestFit="1" customWidth="1"/>
    <col min="7186" max="7186" width="12.75" customWidth="1"/>
    <col min="7187" max="7187" width="9.125" bestFit="1" customWidth="1"/>
    <col min="7188" max="7188" width="10.875" bestFit="1" customWidth="1"/>
    <col min="7189" max="7189" width="9.125" bestFit="1" customWidth="1"/>
    <col min="7190" max="7190" width="10.875" bestFit="1" customWidth="1"/>
    <col min="7425" max="7425" width="37" bestFit="1" customWidth="1"/>
    <col min="7426" max="7426" width="12.375" bestFit="1" customWidth="1"/>
    <col min="7427" max="7427" width="6.875" bestFit="1" customWidth="1"/>
    <col min="7428" max="7428" width="6.375" bestFit="1" customWidth="1"/>
    <col min="7429" max="7429" width="6.25" bestFit="1" customWidth="1"/>
    <col min="7430" max="7430" width="12.75" customWidth="1"/>
    <col min="7431" max="7432" width="6.375" bestFit="1" customWidth="1"/>
    <col min="7433" max="7433" width="10.875" bestFit="1" customWidth="1"/>
    <col min="7434" max="7434" width="12.75" customWidth="1"/>
    <col min="7435" max="7435" width="7.375" bestFit="1" customWidth="1"/>
    <col min="7436" max="7436" width="7" bestFit="1" customWidth="1"/>
    <col min="7437" max="7437" width="10.875" bestFit="1" customWidth="1"/>
    <col min="7438" max="7438" width="12.75" customWidth="1"/>
    <col min="7439" max="7440" width="6.875" bestFit="1" customWidth="1"/>
    <col min="7441" max="7441" width="10.875" bestFit="1" customWidth="1"/>
    <col min="7442" max="7442" width="12.75" customWidth="1"/>
    <col min="7443" max="7443" width="9.125" bestFit="1" customWidth="1"/>
    <col min="7444" max="7444" width="10.875" bestFit="1" customWidth="1"/>
    <col min="7445" max="7445" width="9.125" bestFit="1" customWidth="1"/>
    <col min="7446" max="7446" width="10.875" bestFit="1" customWidth="1"/>
    <col min="7681" max="7681" width="37" bestFit="1" customWidth="1"/>
    <col min="7682" max="7682" width="12.375" bestFit="1" customWidth="1"/>
    <col min="7683" max="7683" width="6.875" bestFit="1" customWidth="1"/>
    <col min="7684" max="7684" width="6.375" bestFit="1" customWidth="1"/>
    <col min="7685" max="7685" width="6.25" bestFit="1" customWidth="1"/>
    <col min="7686" max="7686" width="12.75" customWidth="1"/>
    <col min="7687" max="7688" width="6.375" bestFit="1" customWidth="1"/>
    <col min="7689" max="7689" width="10.875" bestFit="1" customWidth="1"/>
    <col min="7690" max="7690" width="12.75" customWidth="1"/>
    <col min="7691" max="7691" width="7.375" bestFit="1" customWidth="1"/>
    <col min="7692" max="7692" width="7" bestFit="1" customWidth="1"/>
    <col min="7693" max="7693" width="10.875" bestFit="1" customWidth="1"/>
    <col min="7694" max="7694" width="12.75" customWidth="1"/>
    <col min="7695" max="7696" width="6.875" bestFit="1" customWidth="1"/>
    <col min="7697" max="7697" width="10.875" bestFit="1" customWidth="1"/>
    <col min="7698" max="7698" width="12.75" customWidth="1"/>
    <col min="7699" max="7699" width="9.125" bestFit="1" customWidth="1"/>
    <col min="7700" max="7700" width="10.875" bestFit="1" customWidth="1"/>
    <col min="7701" max="7701" width="9.125" bestFit="1" customWidth="1"/>
    <col min="7702" max="7702" width="10.875" bestFit="1" customWidth="1"/>
    <col min="7937" max="7937" width="37" bestFit="1" customWidth="1"/>
    <col min="7938" max="7938" width="12.375" bestFit="1" customWidth="1"/>
    <col min="7939" max="7939" width="6.875" bestFit="1" customWidth="1"/>
    <col min="7940" max="7940" width="6.375" bestFit="1" customWidth="1"/>
    <col min="7941" max="7941" width="6.25" bestFit="1" customWidth="1"/>
    <col min="7942" max="7942" width="12.75" customWidth="1"/>
    <col min="7943" max="7944" width="6.375" bestFit="1" customWidth="1"/>
    <col min="7945" max="7945" width="10.875" bestFit="1" customWidth="1"/>
    <col min="7946" max="7946" width="12.75" customWidth="1"/>
    <col min="7947" max="7947" width="7.375" bestFit="1" customWidth="1"/>
    <col min="7948" max="7948" width="7" bestFit="1" customWidth="1"/>
    <col min="7949" max="7949" width="10.875" bestFit="1" customWidth="1"/>
    <col min="7950" max="7950" width="12.75" customWidth="1"/>
    <col min="7951" max="7952" width="6.875" bestFit="1" customWidth="1"/>
    <col min="7953" max="7953" width="10.875" bestFit="1" customWidth="1"/>
    <col min="7954" max="7954" width="12.75" customWidth="1"/>
    <col min="7955" max="7955" width="9.125" bestFit="1" customWidth="1"/>
    <col min="7956" max="7956" width="10.875" bestFit="1" customWidth="1"/>
    <col min="7957" max="7957" width="9.125" bestFit="1" customWidth="1"/>
    <col min="7958" max="7958" width="10.875" bestFit="1" customWidth="1"/>
    <col min="8193" max="8193" width="37" bestFit="1" customWidth="1"/>
    <col min="8194" max="8194" width="12.375" bestFit="1" customWidth="1"/>
    <col min="8195" max="8195" width="6.875" bestFit="1" customWidth="1"/>
    <col min="8196" max="8196" width="6.375" bestFit="1" customWidth="1"/>
    <col min="8197" max="8197" width="6.25" bestFit="1" customWidth="1"/>
    <col min="8198" max="8198" width="12.75" customWidth="1"/>
    <col min="8199" max="8200" width="6.375" bestFit="1" customWidth="1"/>
    <col min="8201" max="8201" width="10.875" bestFit="1" customWidth="1"/>
    <col min="8202" max="8202" width="12.75" customWidth="1"/>
    <col min="8203" max="8203" width="7.375" bestFit="1" customWidth="1"/>
    <col min="8204" max="8204" width="7" bestFit="1" customWidth="1"/>
    <col min="8205" max="8205" width="10.875" bestFit="1" customWidth="1"/>
    <col min="8206" max="8206" width="12.75" customWidth="1"/>
    <col min="8207" max="8208" width="6.875" bestFit="1" customWidth="1"/>
    <col min="8209" max="8209" width="10.875" bestFit="1" customWidth="1"/>
    <col min="8210" max="8210" width="12.75" customWidth="1"/>
    <col min="8211" max="8211" width="9.125" bestFit="1" customWidth="1"/>
    <col min="8212" max="8212" width="10.875" bestFit="1" customWidth="1"/>
    <col min="8213" max="8213" width="9.125" bestFit="1" customWidth="1"/>
    <col min="8214" max="8214" width="10.875" bestFit="1" customWidth="1"/>
    <col min="8449" max="8449" width="37" bestFit="1" customWidth="1"/>
    <col min="8450" max="8450" width="12.375" bestFit="1" customWidth="1"/>
    <col min="8451" max="8451" width="6.875" bestFit="1" customWidth="1"/>
    <col min="8452" max="8452" width="6.375" bestFit="1" customWidth="1"/>
    <col min="8453" max="8453" width="6.25" bestFit="1" customWidth="1"/>
    <col min="8454" max="8454" width="12.75" customWidth="1"/>
    <col min="8455" max="8456" width="6.375" bestFit="1" customWidth="1"/>
    <col min="8457" max="8457" width="10.875" bestFit="1" customWidth="1"/>
    <col min="8458" max="8458" width="12.75" customWidth="1"/>
    <col min="8459" max="8459" width="7.375" bestFit="1" customWidth="1"/>
    <col min="8460" max="8460" width="7" bestFit="1" customWidth="1"/>
    <col min="8461" max="8461" width="10.875" bestFit="1" customWidth="1"/>
    <col min="8462" max="8462" width="12.75" customWidth="1"/>
    <col min="8463" max="8464" width="6.875" bestFit="1" customWidth="1"/>
    <col min="8465" max="8465" width="10.875" bestFit="1" customWidth="1"/>
    <col min="8466" max="8466" width="12.75" customWidth="1"/>
    <col min="8467" max="8467" width="9.125" bestFit="1" customWidth="1"/>
    <col min="8468" max="8468" width="10.875" bestFit="1" customWidth="1"/>
    <col min="8469" max="8469" width="9.125" bestFit="1" customWidth="1"/>
    <col min="8470" max="8470" width="10.875" bestFit="1" customWidth="1"/>
    <col min="8705" max="8705" width="37" bestFit="1" customWidth="1"/>
    <col min="8706" max="8706" width="12.375" bestFit="1" customWidth="1"/>
    <col min="8707" max="8707" width="6.875" bestFit="1" customWidth="1"/>
    <col min="8708" max="8708" width="6.375" bestFit="1" customWidth="1"/>
    <col min="8709" max="8709" width="6.25" bestFit="1" customWidth="1"/>
    <col min="8710" max="8710" width="12.75" customWidth="1"/>
    <col min="8711" max="8712" width="6.375" bestFit="1" customWidth="1"/>
    <col min="8713" max="8713" width="10.875" bestFit="1" customWidth="1"/>
    <col min="8714" max="8714" width="12.75" customWidth="1"/>
    <col min="8715" max="8715" width="7.375" bestFit="1" customWidth="1"/>
    <col min="8716" max="8716" width="7" bestFit="1" customWidth="1"/>
    <col min="8717" max="8717" width="10.875" bestFit="1" customWidth="1"/>
    <col min="8718" max="8718" width="12.75" customWidth="1"/>
    <col min="8719" max="8720" width="6.875" bestFit="1" customWidth="1"/>
    <col min="8721" max="8721" width="10.875" bestFit="1" customWidth="1"/>
    <col min="8722" max="8722" width="12.75" customWidth="1"/>
    <col min="8723" max="8723" width="9.125" bestFit="1" customWidth="1"/>
    <col min="8724" max="8724" width="10.875" bestFit="1" customWidth="1"/>
    <col min="8725" max="8725" width="9.125" bestFit="1" customWidth="1"/>
    <col min="8726" max="8726" width="10.875" bestFit="1" customWidth="1"/>
    <col min="8961" max="8961" width="37" bestFit="1" customWidth="1"/>
    <col min="8962" max="8962" width="12.375" bestFit="1" customWidth="1"/>
    <col min="8963" max="8963" width="6.875" bestFit="1" customWidth="1"/>
    <col min="8964" max="8964" width="6.375" bestFit="1" customWidth="1"/>
    <col min="8965" max="8965" width="6.25" bestFit="1" customWidth="1"/>
    <col min="8966" max="8966" width="12.75" customWidth="1"/>
    <col min="8967" max="8968" width="6.375" bestFit="1" customWidth="1"/>
    <col min="8969" max="8969" width="10.875" bestFit="1" customWidth="1"/>
    <col min="8970" max="8970" width="12.75" customWidth="1"/>
    <col min="8971" max="8971" width="7.375" bestFit="1" customWidth="1"/>
    <col min="8972" max="8972" width="7" bestFit="1" customWidth="1"/>
    <col min="8973" max="8973" width="10.875" bestFit="1" customWidth="1"/>
    <col min="8974" max="8974" width="12.75" customWidth="1"/>
    <col min="8975" max="8976" width="6.875" bestFit="1" customWidth="1"/>
    <col min="8977" max="8977" width="10.875" bestFit="1" customWidth="1"/>
    <col min="8978" max="8978" width="12.75" customWidth="1"/>
    <col min="8979" max="8979" width="9.125" bestFit="1" customWidth="1"/>
    <col min="8980" max="8980" width="10.875" bestFit="1" customWidth="1"/>
    <col min="8981" max="8981" width="9.125" bestFit="1" customWidth="1"/>
    <col min="8982" max="8982" width="10.875" bestFit="1" customWidth="1"/>
    <col min="9217" max="9217" width="37" bestFit="1" customWidth="1"/>
    <col min="9218" max="9218" width="12.375" bestFit="1" customWidth="1"/>
    <col min="9219" max="9219" width="6.875" bestFit="1" customWidth="1"/>
    <col min="9220" max="9220" width="6.375" bestFit="1" customWidth="1"/>
    <col min="9221" max="9221" width="6.25" bestFit="1" customWidth="1"/>
    <col min="9222" max="9222" width="12.75" customWidth="1"/>
    <col min="9223" max="9224" width="6.375" bestFit="1" customWidth="1"/>
    <col min="9225" max="9225" width="10.875" bestFit="1" customWidth="1"/>
    <col min="9226" max="9226" width="12.75" customWidth="1"/>
    <col min="9227" max="9227" width="7.375" bestFit="1" customWidth="1"/>
    <col min="9228" max="9228" width="7" bestFit="1" customWidth="1"/>
    <col min="9229" max="9229" width="10.875" bestFit="1" customWidth="1"/>
    <col min="9230" max="9230" width="12.75" customWidth="1"/>
    <col min="9231" max="9232" width="6.875" bestFit="1" customWidth="1"/>
    <col min="9233" max="9233" width="10.875" bestFit="1" customWidth="1"/>
    <col min="9234" max="9234" width="12.75" customWidth="1"/>
    <col min="9235" max="9235" width="9.125" bestFit="1" customWidth="1"/>
    <col min="9236" max="9236" width="10.875" bestFit="1" customWidth="1"/>
    <col min="9237" max="9237" width="9.125" bestFit="1" customWidth="1"/>
    <col min="9238" max="9238" width="10.875" bestFit="1" customWidth="1"/>
    <col min="9473" max="9473" width="37" bestFit="1" customWidth="1"/>
    <col min="9474" max="9474" width="12.375" bestFit="1" customWidth="1"/>
    <col min="9475" max="9475" width="6.875" bestFit="1" customWidth="1"/>
    <col min="9476" max="9476" width="6.375" bestFit="1" customWidth="1"/>
    <col min="9477" max="9477" width="6.25" bestFit="1" customWidth="1"/>
    <col min="9478" max="9478" width="12.75" customWidth="1"/>
    <col min="9479" max="9480" width="6.375" bestFit="1" customWidth="1"/>
    <col min="9481" max="9481" width="10.875" bestFit="1" customWidth="1"/>
    <col min="9482" max="9482" width="12.75" customWidth="1"/>
    <col min="9483" max="9483" width="7.375" bestFit="1" customWidth="1"/>
    <col min="9484" max="9484" width="7" bestFit="1" customWidth="1"/>
    <col min="9485" max="9485" width="10.875" bestFit="1" customWidth="1"/>
    <col min="9486" max="9486" width="12.75" customWidth="1"/>
    <col min="9487" max="9488" width="6.875" bestFit="1" customWidth="1"/>
    <col min="9489" max="9489" width="10.875" bestFit="1" customWidth="1"/>
    <col min="9490" max="9490" width="12.75" customWidth="1"/>
    <col min="9491" max="9491" width="9.125" bestFit="1" customWidth="1"/>
    <col min="9492" max="9492" width="10.875" bestFit="1" customWidth="1"/>
    <col min="9493" max="9493" width="9.125" bestFit="1" customWidth="1"/>
    <col min="9494" max="9494" width="10.875" bestFit="1" customWidth="1"/>
    <col min="9729" max="9729" width="37" bestFit="1" customWidth="1"/>
    <col min="9730" max="9730" width="12.375" bestFit="1" customWidth="1"/>
    <col min="9731" max="9731" width="6.875" bestFit="1" customWidth="1"/>
    <col min="9732" max="9732" width="6.375" bestFit="1" customWidth="1"/>
    <col min="9733" max="9733" width="6.25" bestFit="1" customWidth="1"/>
    <col min="9734" max="9734" width="12.75" customWidth="1"/>
    <col min="9735" max="9736" width="6.375" bestFit="1" customWidth="1"/>
    <col min="9737" max="9737" width="10.875" bestFit="1" customWidth="1"/>
    <col min="9738" max="9738" width="12.75" customWidth="1"/>
    <col min="9739" max="9739" width="7.375" bestFit="1" customWidth="1"/>
    <col min="9740" max="9740" width="7" bestFit="1" customWidth="1"/>
    <col min="9741" max="9741" width="10.875" bestFit="1" customWidth="1"/>
    <col min="9742" max="9742" width="12.75" customWidth="1"/>
    <col min="9743" max="9744" width="6.875" bestFit="1" customWidth="1"/>
    <col min="9745" max="9745" width="10.875" bestFit="1" customWidth="1"/>
    <col min="9746" max="9746" width="12.75" customWidth="1"/>
    <col min="9747" max="9747" width="9.125" bestFit="1" customWidth="1"/>
    <col min="9748" max="9748" width="10.875" bestFit="1" customWidth="1"/>
    <col min="9749" max="9749" width="9.125" bestFit="1" customWidth="1"/>
    <col min="9750" max="9750" width="10.875" bestFit="1" customWidth="1"/>
    <col min="9985" max="9985" width="37" bestFit="1" customWidth="1"/>
    <col min="9986" max="9986" width="12.375" bestFit="1" customWidth="1"/>
    <col min="9987" max="9987" width="6.875" bestFit="1" customWidth="1"/>
    <col min="9988" max="9988" width="6.375" bestFit="1" customWidth="1"/>
    <col min="9989" max="9989" width="6.25" bestFit="1" customWidth="1"/>
    <col min="9990" max="9990" width="12.75" customWidth="1"/>
    <col min="9991" max="9992" width="6.375" bestFit="1" customWidth="1"/>
    <col min="9993" max="9993" width="10.875" bestFit="1" customWidth="1"/>
    <col min="9994" max="9994" width="12.75" customWidth="1"/>
    <col min="9995" max="9995" width="7.375" bestFit="1" customWidth="1"/>
    <col min="9996" max="9996" width="7" bestFit="1" customWidth="1"/>
    <col min="9997" max="9997" width="10.875" bestFit="1" customWidth="1"/>
    <col min="9998" max="9998" width="12.75" customWidth="1"/>
    <col min="9999" max="10000" width="6.875" bestFit="1" customWidth="1"/>
    <col min="10001" max="10001" width="10.875" bestFit="1" customWidth="1"/>
    <col min="10002" max="10002" width="12.75" customWidth="1"/>
    <col min="10003" max="10003" width="9.125" bestFit="1" customWidth="1"/>
    <col min="10004" max="10004" width="10.875" bestFit="1" customWidth="1"/>
    <col min="10005" max="10005" width="9.125" bestFit="1" customWidth="1"/>
    <col min="10006" max="10006" width="10.875" bestFit="1" customWidth="1"/>
    <col min="10241" max="10241" width="37" bestFit="1" customWidth="1"/>
    <col min="10242" max="10242" width="12.375" bestFit="1" customWidth="1"/>
    <col min="10243" max="10243" width="6.875" bestFit="1" customWidth="1"/>
    <col min="10244" max="10244" width="6.375" bestFit="1" customWidth="1"/>
    <col min="10245" max="10245" width="6.25" bestFit="1" customWidth="1"/>
    <col min="10246" max="10246" width="12.75" customWidth="1"/>
    <col min="10247" max="10248" width="6.375" bestFit="1" customWidth="1"/>
    <col min="10249" max="10249" width="10.875" bestFit="1" customWidth="1"/>
    <col min="10250" max="10250" width="12.75" customWidth="1"/>
    <col min="10251" max="10251" width="7.375" bestFit="1" customWidth="1"/>
    <col min="10252" max="10252" width="7" bestFit="1" customWidth="1"/>
    <col min="10253" max="10253" width="10.875" bestFit="1" customWidth="1"/>
    <col min="10254" max="10254" width="12.75" customWidth="1"/>
    <col min="10255" max="10256" width="6.875" bestFit="1" customWidth="1"/>
    <col min="10257" max="10257" width="10.875" bestFit="1" customWidth="1"/>
    <col min="10258" max="10258" width="12.75" customWidth="1"/>
    <col min="10259" max="10259" width="9.125" bestFit="1" customWidth="1"/>
    <col min="10260" max="10260" width="10.875" bestFit="1" customWidth="1"/>
    <col min="10261" max="10261" width="9.125" bestFit="1" customWidth="1"/>
    <col min="10262" max="10262" width="10.875" bestFit="1" customWidth="1"/>
    <col min="10497" max="10497" width="37" bestFit="1" customWidth="1"/>
    <col min="10498" max="10498" width="12.375" bestFit="1" customWidth="1"/>
    <col min="10499" max="10499" width="6.875" bestFit="1" customWidth="1"/>
    <col min="10500" max="10500" width="6.375" bestFit="1" customWidth="1"/>
    <col min="10501" max="10501" width="6.25" bestFit="1" customWidth="1"/>
    <col min="10502" max="10502" width="12.75" customWidth="1"/>
    <col min="10503" max="10504" width="6.375" bestFit="1" customWidth="1"/>
    <col min="10505" max="10505" width="10.875" bestFit="1" customWidth="1"/>
    <col min="10506" max="10506" width="12.75" customWidth="1"/>
    <col min="10507" max="10507" width="7.375" bestFit="1" customWidth="1"/>
    <col min="10508" max="10508" width="7" bestFit="1" customWidth="1"/>
    <col min="10509" max="10509" width="10.875" bestFit="1" customWidth="1"/>
    <col min="10510" max="10510" width="12.75" customWidth="1"/>
    <col min="10511" max="10512" width="6.875" bestFit="1" customWidth="1"/>
    <col min="10513" max="10513" width="10.875" bestFit="1" customWidth="1"/>
    <col min="10514" max="10514" width="12.75" customWidth="1"/>
    <col min="10515" max="10515" width="9.125" bestFit="1" customWidth="1"/>
    <col min="10516" max="10516" width="10.875" bestFit="1" customWidth="1"/>
    <col min="10517" max="10517" width="9.125" bestFit="1" customWidth="1"/>
    <col min="10518" max="10518" width="10.875" bestFit="1" customWidth="1"/>
    <col min="10753" max="10753" width="37" bestFit="1" customWidth="1"/>
    <col min="10754" max="10754" width="12.375" bestFit="1" customWidth="1"/>
    <col min="10755" max="10755" width="6.875" bestFit="1" customWidth="1"/>
    <col min="10756" max="10756" width="6.375" bestFit="1" customWidth="1"/>
    <col min="10757" max="10757" width="6.25" bestFit="1" customWidth="1"/>
    <col min="10758" max="10758" width="12.75" customWidth="1"/>
    <col min="10759" max="10760" width="6.375" bestFit="1" customWidth="1"/>
    <col min="10761" max="10761" width="10.875" bestFit="1" customWidth="1"/>
    <col min="10762" max="10762" width="12.75" customWidth="1"/>
    <col min="10763" max="10763" width="7.375" bestFit="1" customWidth="1"/>
    <col min="10764" max="10764" width="7" bestFit="1" customWidth="1"/>
    <col min="10765" max="10765" width="10.875" bestFit="1" customWidth="1"/>
    <col min="10766" max="10766" width="12.75" customWidth="1"/>
    <col min="10767" max="10768" width="6.875" bestFit="1" customWidth="1"/>
    <col min="10769" max="10769" width="10.875" bestFit="1" customWidth="1"/>
    <col min="10770" max="10770" width="12.75" customWidth="1"/>
    <col min="10771" max="10771" width="9.125" bestFit="1" customWidth="1"/>
    <col min="10772" max="10772" width="10.875" bestFit="1" customWidth="1"/>
    <col min="10773" max="10773" width="9.125" bestFit="1" customWidth="1"/>
    <col min="10774" max="10774" width="10.875" bestFit="1" customWidth="1"/>
    <col min="11009" max="11009" width="37" bestFit="1" customWidth="1"/>
    <col min="11010" max="11010" width="12.375" bestFit="1" customWidth="1"/>
    <col min="11011" max="11011" width="6.875" bestFit="1" customWidth="1"/>
    <col min="11012" max="11012" width="6.375" bestFit="1" customWidth="1"/>
    <col min="11013" max="11013" width="6.25" bestFit="1" customWidth="1"/>
    <col min="11014" max="11014" width="12.75" customWidth="1"/>
    <col min="11015" max="11016" width="6.375" bestFit="1" customWidth="1"/>
    <col min="11017" max="11017" width="10.875" bestFit="1" customWidth="1"/>
    <col min="11018" max="11018" width="12.75" customWidth="1"/>
    <col min="11019" max="11019" width="7.375" bestFit="1" customWidth="1"/>
    <col min="11020" max="11020" width="7" bestFit="1" customWidth="1"/>
    <col min="11021" max="11021" width="10.875" bestFit="1" customWidth="1"/>
    <col min="11022" max="11022" width="12.75" customWidth="1"/>
    <col min="11023" max="11024" width="6.875" bestFit="1" customWidth="1"/>
    <col min="11025" max="11025" width="10.875" bestFit="1" customWidth="1"/>
    <col min="11026" max="11026" width="12.75" customWidth="1"/>
    <col min="11027" max="11027" width="9.125" bestFit="1" customWidth="1"/>
    <col min="11028" max="11028" width="10.875" bestFit="1" customWidth="1"/>
    <col min="11029" max="11029" width="9.125" bestFit="1" customWidth="1"/>
    <col min="11030" max="11030" width="10.875" bestFit="1" customWidth="1"/>
    <col min="11265" max="11265" width="37" bestFit="1" customWidth="1"/>
    <col min="11266" max="11266" width="12.375" bestFit="1" customWidth="1"/>
    <col min="11267" max="11267" width="6.875" bestFit="1" customWidth="1"/>
    <col min="11268" max="11268" width="6.375" bestFit="1" customWidth="1"/>
    <col min="11269" max="11269" width="6.25" bestFit="1" customWidth="1"/>
    <col min="11270" max="11270" width="12.75" customWidth="1"/>
    <col min="11271" max="11272" width="6.375" bestFit="1" customWidth="1"/>
    <col min="11273" max="11273" width="10.875" bestFit="1" customWidth="1"/>
    <col min="11274" max="11274" width="12.75" customWidth="1"/>
    <col min="11275" max="11275" width="7.375" bestFit="1" customWidth="1"/>
    <col min="11276" max="11276" width="7" bestFit="1" customWidth="1"/>
    <col min="11277" max="11277" width="10.875" bestFit="1" customWidth="1"/>
    <col min="11278" max="11278" width="12.75" customWidth="1"/>
    <col min="11279" max="11280" width="6.875" bestFit="1" customWidth="1"/>
    <col min="11281" max="11281" width="10.875" bestFit="1" customWidth="1"/>
    <col min="11282" max="11282" width="12.75" customWidth="1"/>
    <col min="11283" max="11283" width="9.125" bestFit="1" customWidth="1"/>
    <col min="11284" max="11284" width="10.875" bestFit="1" customWidth="1"/>
    <col min="11285" max="11285" width="9.125" bestFit="1" customWidth="1"/>
    <col min="11286" max="11286" width="10.875" bestFit="1" customWidth="1"/>
    <col min="11521" max="11521" width="37" bestFit="1" customWidth="1"/>
    <col min="11522" max="11522" width="12.375" bestFit="1" customWidth="1"/>
    <col min="11523" max="11523" width="6.875" bestFit="1" customWidth="1"/>
    <col min="11524" max="11524" width="6.375" bestFit="1" customWidth="1"/>
    <col min="11525" max="11525" width="6.25" bestFit="1" customWidth="1"/>
    <col min="11526" max="11526" width="12.75" customWidth="1"/>
    <col min="11527" max="11528" width="6.375" bestFit="1" customWidth="1"/>
    <col min="11529" max="11529" width="10.875" bestFit="1" customWidth="1"/>
    <col min="11530" max="11530" width="12.75" customWidth="1"/>
    <col min="11531" max="11531" width="7.375" bestFit="1" customWidth="1"/>
    <col min="11532" max="11532" width="7" bestFit="1" customWidth="1"/>
    <col min="11533" max="11533" width="10.875" bestFit="1" customWidth="1"/>
    <col min="11534" max="11534" width="12.75" customWidth="1"/>
    <col min="11535" max="11536" width="6.875" bestFit="1" customWidth="1"/>
    <col min="11537" max="11537" width="10.875" bestFit="1" customWidth="1"/>
    <col min="11538" max="11538" width="12.75" customWidth="1"/>
    <col min="11539" max="11539" width="9.125" bestFit="1" customWidth="1"/>
    <col min="11540" max="11540" width="10.875" bestFit="1" customWidth="1"/>
    <col min="11541" max="11541" width="9.125" bestFit="1" customWidth="1"/>
    <col min="11542" max="11542" width="10.875" bestFit="1" customWidth="1"/>
    <col min="11777" max="11777" width="37" bestFit="1" customWidth="1"/>
    <col min="11778" max="11778" width="12.375" bestFit="1" customWidth="1"/>
    <col min="11779" max="11779" width="6.875" bestFit="1" customWidth="1"/>
    <col min="11780" max="11780" width="6.375" bestFit="1" customWidth="1"/>
    <col min="11781" max="11781" width="6.25" bestFit="1" customWidth="1"/>
    <col min="11782" max="11782" width="12.75" customWidth="1"/>
    <col min="11783" max="11784" width="6.375" bestFit="1" customWidth="1"/>
    <col min="11785" max="11785" width="10.875" bestFit="1" customWidth="1"/>
    <col min="11786" max="11786" width="12.75" customWidth="1"/>
    <col min="11787" max="11787" width="7.375" bestFit="1" customWidth="1"/>
    <col min="11788" max="11788" width="7" bestFit="1" customWidth="1"/>
    <col min="11789" max="11789" width="10.875" bestFit="1" customWidth="1"/>
    <col min="11790" max="11790" width="12.75" customWidth="1"/>
    <col min="11791" max="11792" width="6.875" bestFit="1" customWidth="1"/>
    <col min="11793" max="11793" width="10.875" bestFit="1" customWidth="1"/>
    <col min="11794" max="11794" width="12.75" customWidth="1"/>
    <col min="11795" max="11795" width="9.125" bestFit="1" customWidth="1"/>
    <col min="11796" max="11796" width="10.875" bestFit="1" customWidth="1"/>
    <col min="11797" max="11797" width="9.125" bestFit="1" customWidth="1"/>
    <col min="11798" max="11798" width="10.875" bestFit="1" customWidth="1"/>
    <col min="12033" max="12033" width="37" bestFit="1" customWidth="1"/>
    <col min="12034" max="12034" width="12.375" bestFit="1" customWidth="1"/>
    <col min="12035" max="12035" width="6.875" bestFit="1" customWidth="1"/>
    <col min="12036" max="12036" width="6.375" bestFit="1" customWidth="1"/>
    <col min="12037" max="12037" width="6.25" bestFit="1" customWidth="1"/>
    <col min="12038" max="12038" width="12.75" customWidth="1"/>
    <col min="12039" max="12040" width="6.375" bestFit="1" customWidth="1"/>
    <col min="12041" max="12041" width="10.875" bestFit="1" customWidth="1"/>
    <col min="12042" max="12042" width="12.75" customWidth="1"/>
    <col min="12043" max="12043" width="7.375" bestFit="1" customWidth="1"/>
    <col min="12044" max="12044" width="7" bestFit="1" customWidth="1"/>
    <col min="12045" max="12045" width="10.875" bestFit="1" customWidth="1"/>
    <col min="12046" max="12046" width="12.75" customWidth="1"/>
    <col min="12047" max="12048" width="6.875" bestFit="1" customWidth="1"/>
    <col min="12049" max="12049" width="10.875" bestFit="1" customWidth="1"/>
    <col min="12050" max="12050" width="12.75" customWidth="1"/>
    <col min="12051" max="12051" width="9.125" bestFit="1" customWidth="1"/>
    <col min="12052" max="12052" width="10.875" bestFit="1" customWidth="1"/>
    <col min="12053" max="12053" width="9.125" bestFit="1" customWidth="1"/>
    <col min="12054" max="12054" width="10.875" bestFit="1" customWidth="1"/>
    <col min="12289" max="12289" width="37" bestFit="1" customWidth="1"/>
    <col min="12290" max="12290" width="12.375" bestFit="1" customWidth="1"/>
    <col min="12291" max="12291" width="6.875" bestFit="1" customWidth="1"/>
    <col min="12292" max="12292" width="6.375" bestFit="1" customWidth="1"/>
    <col min="12293" max="12293" width="6.25" bestFit="1" customWidth="1"/>
    <col min="12294" max="12294" width="12.75" customWidth="1"/>
    <col min="12295" max="12296" width="6.375" bestFit="1" customWidth="1"/>
    <col min="12297" max="12297" width="10.875" bestFit="1" customWidth="1"/>
    <col min="12298" max="12298" width="12.75" customWidth="1"/>
    <col min="12299" max="12299" width="7.375" bestFit="1" customWidth="1"/>
    <col min="12300" max="12300" width="7" bestFit="1" customWidth="1"/>
    <col min="12301" max="12301" width="10.875" bestFit="1" customWidth="1"/>
    <col min="12302" max="12302" width="12.75" customWidth="1"/>
    <col min="12303" max="12304" width="6.875" bestFit="1" customWidth="1"/>
    <col min="12305" max="12305" width="10.875" bestFit="1" customWidth="1"/>
    <col min="12306" max="12306" width="12.75" customWidth="1"/>
    <col min="12307" max="12307" width="9.125" bestFit="1" customWidth="1"/>
    <col min="12308" max="12308" width="10.875" bestFit="1" customWidth="1"/>
    <col min="12309" max="12309" width="9.125" bestFit="1" customWidth="1"/>
    <col min="12310" max="12310" width="10.875" bestFit="1" customWidth="1"/>
    <col min="12545" max="12545" width="37" bestFit="1" customWidth="1"/>
    <col min="12546" max="12546" width="12.375" bestFit="1" customWidth="1"/>
    <col min="12547" max="12547" width="6.875" bestFit="1" customWidth="1"/>
    <col min="12548" max="12548" width="6.375" bestFit="1" customWidth="1"/>
    <col min="12549" max="12549" width="6.25" bestFit="1" customWidth="1"/>
    <col min="12550" max="12550" width="12.75" customWidth="1"/>
    <col min="12551" max="12552" width="6.375" bestFit="1" customWidth="1"/>
    <col min="12553" max="12553" width="10.875" bestFit="1" customWidth="1"/>
    <col min="12554" max="12554" width="12.75" customWidth="1"/>
    <col min="12555" max="12555" width="7.375" bestFit="1" customWidth="1"/>
    <col min="12556" max="12556" width="7" bestFit="1" customWidth="1"/>
    <col min="12557" max="12557" width="10.875" bestFit="1" customWidth="1"/>
    <col min="12558" max="12558" width="12.75" customWidth="1"/>
    <col min="12559" max="12560" width="6.875" bestFit="1" customWidth="1"/>
    <col min="12561" max="12561" width="10.875" bestFit="1" customWidth="1"/>
    <col min="12562" max="12562" width="12.75" customWidth="1"/>
    <col min="12563" max="12563" width="9.125" bestFit="1" customWidth="1"/>
    <col min="12564" max="12564" width="10.875" bestFit="1" customWidth="1"/>
    <col min="12565" max="12565" width="9.125" bestFit="1" customWidth="1"/>
    <col min="12566" max="12566" width="10.875" bestFit="1" customWidth="1"/>
    <col min="12801" max="12801" width="37" bestFit="1" customWidth="1"/>
    <col min="12802" max="12802" width="12.375" bestFit="1" customWidth="1"/>
    <col min="12803" max="12803" width="6.875" bestFit="1" customWidth="1"/>
    <col min="12804" max="12804" width="6.375" bestFit="1" customWidth="1"/>
    <col min="12805" max="12805" width="6.25" bestFit="1" customWidth="1"/>
    <col min="12806" max="12806" width="12.75" customWidth="1"/>
    <col min="12807" max="12808" width="6.375" bestFit="1" customWidth="1"/>
    <col min="12809" max="12809" width="10.875" bestFit="1" customWidth="1"/>
    <col min="12810" max="12810" width="12.75" customWidth="1"/>
    <col min="12811" max="12811" width="7.375" bestFit="1" customWidth="1"/>
    <col min="12812" max="12812" width="7" bestFit="1" customWidth="1"/>
    <col min="12813" max="12813" width="10.875" bestFit="1" customWidth="1"/>
    <col min="12814" max="12814" width="12.75" customWidth="1"/>
    <col min="12815" max="12816" width="6.875" bestFit="1" customWidth="1"/>
    <col min="12817" max="12817" width="10.875" bestFit="1" customWidth="1"/>
    <col min="12818" max="12818" width="12.75" customWidth="1"/>
    <col min="12819" max="12819" width="9.125" bestFit="1" customWidth="1"/>
    <col min="12820" max="12820" width="10.875" bestFit="1" customWidth="1"/>
    <col min="12821" max="12821" width="9.125" bestFit="1" customWidth="1"/>
    <col min="12822" max="12822" width="10.875" bestFit="1" customWidth="1"/>
    <col min="13057" max="13057" width="37" bestFit="1" customWidth="1"/>
    <col min="13058" max="13058" width="12.375" bestFit="1" customWidth="1"/>
    <col min="13059" max="13059" width="6.875" bestFit="1" customWidth="1"/>
    <col min="13060" max="13060" width="6.375" bestFit="1" customWidth="1"/>
    <col min="13061" max="13061" width="6.25" bestFit="1" customWidth="1"/>
    <col min="13062" max="13062" width="12.75" customWidth="1"/>
    <col min="13063" max="13064" width="6.375" bestFit="1" customWidth="1"/>
    <col min="13065" max="13065" width="10.875" bestFit="1" customWidth="1"/>
    <col min="13066" max="13066" width="12.75" customWidth="1"/>
    <col min="13067" max="13067" width="7.375" bestFit="1" customWidth="1"/>
    <col min="13068" max="13068" width="7" bestFit="1" customWidth="1"/>
    <col min="13069" max="13069" width="10.875" bestFit="1" customWidth="1"/>
    <col min="13070" max="13070" width="12.75" customWidth="1"/>
    <col min="13071" max="13072" width="6.875" bestFit="1" customWidth="1"/>
    <col min="13073" max="13073" width="10.875" bestFit="1" customWidth="1"/>
    <col min="13074" max="13074" width="12.75" customWidth="1"/>
    <col min="13075" max="13075" width="9.125" bestFit="1" customWidth="1"/>
    <col min="13076" max="13076" width="10.875" bestFit="1" customWidth="1"/>
    <col min="13077" max="13077" width="9.125" bestFit="1" customWidth="1"/>
    <col min="13078" max="13078" width="10.875" bestFit="1" customWidth="1"/>
    <col min="13313" max="13313" width="37" bestFit="1" customWidth="1"/>
    <col min="13314" max="13314" width="12.375" bestFit="1" customWidth="1"/>
    <col min="13315" max="13315" width="6.875" bestFit="1" customWidth="1"/>
    <col min="13316" max="13316" width="6.375" bestFit="1" customWidth="1"/>
    <col min="13317" max="13317" width="6.25" bestFit="1" customWidth="1"/>
    <col min="13318" max="13318" width="12.75" customWidth="1"/>
    <col min="13319" max="13320" width="6.375" bestFit="1" customWidth="1"/>
    <col min="13321" max="13321" width="10.875" bestFit="1" customWidth="1"/>
    <col min="13322" max="13322" width="12.75" customWidth="1"/>
    <col min="13323" max="13323" width="7.375" bestFit="1" customWidth="1"/>
    <col min="13324" max="13324" width="7" bestFit="1" customWidth="1"/>
    <col min="13325" max="13325" width="10.875" bestFit="1" customWidth="1"/>
    <col min="13326" max="13326" width="12.75" customWidth="1"/>
    <col min="13327" max="13328" width="6.875" bestFit="1" customWidth="1"/>
    <col min="13329" max="13329" width="10.875" bestFit="1" customWidth="1"/>
    <col min="13330" max="13330" width="12.75" customWidth="1"/>
    <col min="13331" max="13331" width="9.125" bestFit="1" customWidth="1"/>
    <col min="13332" max="13332" width="10.875" bestFit="1" customWidth="1"/>
    <col min="13333" max="13333" width="9.125" bestFit="1" customWidth="1"/>
    <col min="13334" max="13334" width="10.875" bestFit="1" customWidth="1"/>
    <col min="13569" max="13569" width="37" bestFit="1" customWidth="1"/>
    <col min="13570" max="13570" width="12.375" bestFit="1" customWidth="1"/>
    <col min="13571" max="13571" width="6.875" bestFit="1" customWidth="1"/>
    <col min="13572" max="13572" width="6.375" bestFit="1" customWidth="1"/>
    <col min="13573" max="13573" width="6.25" bestFit="1" customWidth="1"/>
    <col min="13574" max="13574" width="12.75" customWidth="1"/>
    <col min="13575" max="13576" width="6.375" bestFit="1" customWidth="1"/>
    <col min="13577" max="13577" width="10.875" bestFit="1" customWidth="1"/>
    <col min="13578" max="13578" width="12.75" customWidth="1"/>
    <col min="13579" max="13579" width="7.375" bestFit="1" customWidth="1"/>
    <col min="13580" max="13580" width="7" bestFit="1" customWidth="1"/>
    <col min="13581" max="13581" width="10.875" bestFit="1" customWidth="1"/>
    <col min="13582" max="13582" width="12.75" customWidth="1"/>
    <col min="13583" max="13584" width="6.875" bestFit="1" customWidth="1"/>
    <col min="13585" max="13585" width="10.875" bestFit="1" customWidth="1"/>
    <col min="13586" max="13586" width="12.75" customWidth="1"/>
    <col min="13587" max="13587" width="9.125" bestFit="1" customWidth="1"/>
    <col min="13588" max="13588" width="10.875" bestFit="1" customWidth="1"/>
    <col min="13589" max="13589" width="9.125" bestFit="1" customWidth="1"/>
    <col min="13590" max="13590" width="10.875" bestFit="1" customWidth="1"/>
    <col min="13825" max="13825" width="37" bestFit="1" customWidth="1"/>
    <col min="13826" max="13826" width="12.375" bestFit="1" customWidth="1"/>
    <col min="13827" max="13827" width="6.875" bestFit="1" customWidth="1"/>
    <col min="13828" max="13828" width="6.375" bestFit="1" customWidth="1"/>
    <col min="13829" max="13829" width="6.25" bestFit="1" customWidth="1"/>
    <col min="13830" max="13830" width="12.75" customWidth="1"/>
    <col min="13831" max="13832" width="6.375" bestFit="1" customWidth="1"/>
    <col min="13833" max="13833" width="10.875" bestFit="1" customWidth="1"/>
    <col min="13834" max="13834" width="12.75" customWidth="1"/>
    <col min="13835" max="13835" width="7.375" bestFit="1" customWidth="1"/>
    <col min="13836" max="13836" width="7" bestFit="1" customWidth="1"/>
    <col min="13837" max="13837" width="10.875" bestFit="1" customWidth="1"/>
    <col min="13838" max="13838" width="12.75" customWidth="1"/>
    <col min="13839" max="13840" width="6.875" bestFit="1" customWidth="1"/>
    <col min="13841" max="13841" width="10.875" bestFit="1" customWidth="1"/>
    <col min="13842" max="13842" width="12.75" customWidth="1"/>
    <col min="13843" max="13843" width="9.125" bestFit="1" customWidth="1"/>
    <col min="13844" max="13844" width="10.875" bestFit="1" customWidth="1"/>
    <col min="13845" max="13845" width="9.125" bestFit="1" customWidth="1"/>
    <col min="13846" max="13846" width="10.875" bestFit="1" customWidth="1"/>
    <col min="14081" max="14081" width="37" bestFit="1" customWidth="1"/>
    <col min="14082" max="14082" width="12.375" bestFit="1" customWidth="1"/>
    <col min="14083" max="14083" width="6.875" bestFit="1" customWidth="1"/>
    <col min="14084" max="14084" width="6.375" bestFit="1" customWidth="1"/>
    <col min="14085" max="14085" width="6.25" bestFit="1" customWidth="1"/>
    <col min="14086" max="14086" width="12.75" customWidth="1"/>
    <col min="14087" max="14088" width="6.375" bestFit="1" customWidth="1"/>
    <col min="14089" max="14089" width="10.875" bestFit="1" customWidth="1"/>
    <col min="14090" max="14090" width="12.75" customWidth="1"/>
    <col min="14091" max="14091" width="7.375" bestFit="1" customWidth="1"/>
    <col min="14092" max="14092" width="7" bestFit="1" customWidth="1"/>
    <col min="14093" max="14093" width="10.875" bestFit="1" customWidth="1"/>
    <col min="14094" max="14094" width="12.75" customWidth="1"/>
    <col min="14095" max="14096" width="6.875" bestFit="1" customWidth="1"/>
    <col min="14097" max="14097" width="10.875" bestFit="1" customWidth="1"/>
    <col min="14098" max="14098" width="12.75" customWidth="1"/>
    <col min="14099" max="14099" width="9.125" bestFit="1" customWidth="1"/>
    <col min="14100" max="14100" width="10.875" bestFit="1" customWidth="1"/>
    <col min="14101" max="14101" width="9.125" bestFit="1" customWidth="1"/>
    <col min="14102" max="14102" width="10.875" bestFit="1" customWidth="1"/>
    <col min="14337" max="14337" width="37" bestFit="1" customWidth="1"/>
    <col min="14338" max="14338" width="12.375" bestFit="1" customWidth="1"/>
    <col min="14339" max="14339" width="6.875" bestFit="1" customWidth="1"/>
    <col min="14340" max="14340" width="6.375" bestFit="1" customWidth="1"/>
    <col min="14341" max="14341" width="6.25" bestFit="1" customWidth="1"/>
    <col min="14342" max="14342" width="12.75" customWidth="1"/>
    <col min="14343" max="14344" width="6.375" bestFit="1" customWidth="1"/>
    <col min="14345" max="14345" width="10.875" bestFit="1" customWidth="1"/>
    <col min="14346" max="14346" width="12.75" customWidth="1"/>
    <col min="14347" max="14347" width="7.375" bestFit="1" customWidth="1"/>
    <col min="14348" max="14348" width="7" bestFit="1" customWidth="1"/>
    <col min="14349" max="14349" width="10.875" bestFit="1" customWidth="1"/>
    <col min="14350" max="14350" width="12.75" customWidth="1"/>
    <col min="14351" max="14352" width="6.875" bestFit="1" customWidth="1"/>
    <col min="14353" max="14353" width="10.875" bestFit="1" customWidth="1"/>
    <col min="14354" max="14354" width="12.75" customWidth="1"/>
    <col min="14355" max="14355" width="9.125" bestFit="1" customWidth="1"/>
    <col min="14356" max="14356" width="10.875" bestFit="1" customWidth="1"/>
    <col min="14357" max="14357" width="9.125" bestFit="1" customWidth="1"/>
    <col min="14358" max="14358" width="10.875" bestFit="1" customWidth="1"/>
    <col min="14593" max="14593" width="37" bestFit="1" customWidth="1"/>
    <col min="14594" max="14594" width="12.375" bestFit="1" customWidth="1"/>
    <col min="14595" max="14595" width="6.875" bestFit="1" customWidth="1"/>
    <col min="14596" max="14596" width="6.375" bestFit="1" customWidth="1"/>
    <col min="14597" max="14597" width="6.25" bestFit="1" customWidth="1"/>
    <col min="14598" max="14598" width="12.75" customWidth="1"/>
    <col min="14599" max="14600" width="6.375" bestFit="1" customWidth="1"/>
    <col min="14601" max="14601" width="10.875" bestFit="1" customWidth="1"/>
    <col min="14602" max="14602" width="12.75" customWidth="1"/>
    <col min="14603" max="14603" width="7.375" bestFit="1" customWidth="1"/>
    <col min="14604" max="14604" width="7" bestFit="1" customWidth="1"/>
    <col min="14605" max="14605" width="10.875" bestFit="1" customWidth="1"/>
    <col min="14606" max="14606" width="12.75" customWidth="1"/>
    <col min="14607" max="14608" width="6.875" bestFit="1" customWidth="1"/>
    <col min="14609" max="14609" width="10.875" bestFit="1" customWidth="1"/>
    <col min="14610" max="14610" width="12.75" customWidth="1"/>
    <col min="14611" max="14611" width="9.125" bestFit="1" customWidth="1"/>
    <col min="14612" max="14612" width="10.875" bestFit="1" customWidth="1"/>
    <col min="14613" max="14613" width="9.125" bestFit="1" customWidth="1"/>
    <col min="14614" max="14614" width="10.875" bestFit="1" customWidth="1"/>
    <col min="14849" max="14849" width="37" bestFit="1" customWidth="1"/>
    <col min="14850" max="14850" width="12.375" bestFit="1" customWidth="1"/>
    <col min="14851" max="14851" width="6.875" bestFit="1" customWidth="1"/>
    <col min="14852" max="14852" width="6.375" bestFit="1" customWidth="1"/>
    <col min="14853" max="14853" width="6.25" bestFit="1" customWidth="1"/>
    <col min="14854" max="14854" width="12.75" customWidth="1"/>
    <col min="14855" max="14856" width="6.375" bestFit="1" customWidth="1"/>
    <col min="14857" max="14857" width="10.875" bestFit="1" customWidth="1"/>
    <col min="14858" max="14858" width="12.75" customWidth="1"/>
    <col min="14859" max="14859" width="7.375" bestFit="1" customWidth="1"/>
    <col min="14860" max="14860" width="7" bestFit="1" customWidth="1"/>
    <col min="14861" max="14861" width="10.875" bestFit="1" customWidth="1"/>
    <col min="14862" max="14862" width="12.75" customWidth="1"/>
    <col min="14863" max="14864" width="6.875" bestFit="1" customWidth="1"/>
    <col min="14865" max="14865" width="10.875" bestFit="1" customWidth="1"/>
    <col min="14866" max="14866" width="12.75" customWidth="1"/>
    <col min="14867" max="14867" width="9.125" bestFit="1" customWidth="1"/>
    <col min="14868" max="14868" width="10.875" bestFit="1" customWidth="1"/>
    <col min="14869" max="14869" width="9.125" bestFit="1" customWidth="1"/>
    <col min="14870" max="14870" width="10.875" bestFit="1" customWidth="1"/>
    <col min="15105" max="15105" width="37" bestFit="1" customWidth="1"/>
    <col min="15106" max="15106" width="12.375" bestFit="1" customWidth="1"/>
    <col min="15107" max="15107" width="6.875" bestFit="1" customWidth="1"/>
    <col min="15108" max="15108" width="6.375" bestFit="1" customWidth="1"/>
    <col min="15109" max="15109" width="6.25" bestFit="1" customWidth="1"/>
    <col min="15110" max="15110" width="12.75" customWidth="1"/>
    <col min="15111" max="15112" width="6.375" bestFit="1" customWidth="1"/>
    <col min="15113" max="15113" width="10.875" bestFit="1" customWidth="1"/>
    <col min="15114" max="15114" width="12.75" customWidth="1"/>
    <col min="15115" max="15115" width="7.375" bestFit="1" customWidth="1"/>
    <col min="15116" max="15116" width="7" bestFit="1" customWidth="1"/>
    <col min="15117" max="15117" width="10.875" bestFit="1" customWidth="1"/>
    <col min="15118" max="15118" width="12.75" customWidth="1"/>
    <col min="15119" max="15120" width="6.875" bestFit="1" customWidth="1"/>
    <col min="15121" max="15121" width="10.875" bestFit="1" customWidth="1"/>
    <col min="15122" max="15122" width="12.75" customWidth="1"/>
    <col min="15123" max="15123" width="9.125" bestFit="1" customWidth="1"/>
    <col min="15124" max="15124" width="10.875" bestFit="1" customWidth="1"/>
    <col min="15125" max="15125" width="9.125" bestFit="1" customWidth="1"/>
    <col min="15126" max="15126" width="10.875" bestFit="1" customWidth="1"/>
    <col min="15361" max="15361" width="37" bestFit="1" customWidth="1"/>
    <col min="15362" max="15362" width="12.375" bestFit="1" customWidth="1"/>
    <col min="15363" max="15363" width="6.875" bestFit="1" customWidth="1"/>
    <col min="15364" max="15364" width="6.375" bestFit="1" customWidth="1"/>
    <col min="15365" max="15365" width="6.25" bestFit="1" customWidth="1"/>
    <col min="15366" max="15366" width="12.75" customWidth="1"/>
    <col min="15367" max="15368" width="6.375" bestFit="1" customWidth="1"/>
    <col min="15369" max="15369" width="10.875" bestFit="1" customWidth="1"/>
    <col min="15370" max="15370" width="12.75" customWidth="1"/>
    <col min="15371" max="15371" width="7.375" bestFit="1" customWidth="1"/>
    <col min="15372" max="15372" width="7" bestFit="1" customWidth="1"/>
    <col min="15373" max="15373" width="10.875" bestFit="1" customWidth="1"/>
    <col min="15374" max="15374" width="12.75" customWidth="1"/>
    <col min="15375" max="15376" width="6.875" bestFit="1" customWidth="1"/>
    <col min="15377" max="15377" width="10.875" bestFit="1" customWidth="1"/>
    <col min="15378" max="15378" width="12.75" customWidth="1"/>
    <col min="15379" max="15379" width="9.125" bestFit="1" customWidth="1"/>
    <col min="15380" max="15380" width="10.875" bestFit="1" customWidth="1"/>
    <col min="15381" max="15381" width="9.125" bestFit="1" customWidth="1"/>
    <col min="15382" max="15382" width="10.875" bestFit="1" customWidth="1"/>
    <col min="15617" max="15617" width="37" bestFit="1" customWidth="1"/>
    <col min="15618" max="15618" width="12.375" bestFit="1" customWidth="1"/>
    <col min="15619" max="15619" width="6.875" bestFit="1" customWidth="1"/>
    <col min="15620" max="15620" width="6.375" bestFit="1" customWidth="1"/>
    <col min="15621" max="15621" width="6.25" bestFit="1" customWidth="1"/>
    <col min="15622" max="15622" width="12.75" customWidth="1"/>
    <col min="15623" max="15624" width="6.375" bestFit="1" customWidth="1"/>
    <col min="15625" max="15625" width="10.875" bestFit="1" customWidth="1"/>
    <col min="15626" max="15626" width="12.75" customWidth="1"/>
    <col min="15627" max="15627" width="7.375" bestFit="1" customWidth="1"/>
    <col min="15628" max="15628" width="7" bestFit="1" customWidth="1"/>
    <col min="15629" max="15629" width="10.875" bestFit="1" customWidth="1"/>
    <col min="15630" max="15630" width="12.75" customWidth="1"/>
    <col min="15631" max="15632" width="6.875" bestFit="1" customWidth="1"/>
    <col min="15633" max="15633" width="10.875" bestFit="1" customWidth="1"/>
    <col min="15634" max="15634" width="12.75" customWidth="1"/>
    <col min="15635" max="15635" width="9.125" bestFit="1" customWidth="1"/>
    <col min="15636" max="15636" width="10.875" bestFit="1" customWidth="1"/>
    <col min="15637" max="15637" width="9.125" bestFit="1" customWidth="1"/>
    <col min="15638" max="15638" width="10.875" bestFit="1" customWidth="1"/>
    <col min="15873" max="15873" width="37" bestFit="1" customWidth="1"/>
    <col min="15874" max="15874" width="12.375" bestFit="1" customWidth="1"/>
    <col min="15875" max="15875" width="6.875" bestFit="1" customWidth="1"/>
    <col min="15876" max="15876" width="6.375" bestFit="1" customWidth="1"/>
    <col min="15877" max="15877" width="6.25" bestFit="1" customWidth="1"/>
    <col min="15878" max="15878" width="12.75" customWidth="1"/>
    <col min="15879" max="15880" width="6.375" bestFit="1" customWidth="1"/>
    <col min="15881" max="15881" width="10.875" bestFit="1" customWidth="1"/>
    <col min="15882" max="15882" width="12.75" customWidth="1"/>
    <col min="15883" max="15883" width="7.375" bestFit="1" customWidth="1"/>
    <col min="15884" max="15884" width="7" bestFit="1" customWidth="1"/>
    <col min="15885" max="15885" width="10.875" bestFit="1" customWidth="1"/>
    <col min="15886" max="15886" width="12.75" customWidth="1"/>
    <col min="15887" max="15888" width="6.875" bestFit="1" customWidth="1"/>
    <col min="15889" max="15889" width="10.875" bestFit="1" customWidth="1"/>
    <col min="15890" max="15890" width="12.75" customWidth="1"/>
    <col min="15891" max="15891" width="9.125" bestFit="1" customWidth="1"/>
    <col min="15892" max="15892" width="10.875" bestFit="1" customWidth="1"/>
    <col min="15893" max="15893" width="9.125" bestFit="1" customWidth="1"/>
    <col min="15894" max="15894" width="10.875" bestFit="1" customWidth="1"/>
    <col min="16129" max="16129" width="37" bestFit="1" customWidth="1"/>
    <col min="16130" max="16130" width="12.375" bestFit="1" customWidth="1"/>
    <col min="16131" max="16131" width="6.875" bestFit="1" customWidth="1"/>
    <col min="16132" max="16132" width="6.375" bestFit="1" customWidth="1"/>
    <col min="16133" max="16133" width="6.25" bestFit="1" customWidth="1"/>
    <col min="16134" max="16134" width="12.75" customWidth="1"/>
    <col min="16135" max="16136" width="6.375" bestFit="1" customWidth="1"/>
    <col min="16137" max="16137" width="10.875" bestFit="1" customWidth="1"/>
    <col min="16138" max="16138" width="12.75" customWidth="1"/>
    <col min="16139" max="16139" width="7.375" bestFit="1" customWidth="1"/>
    <col min="16140" max="16140" width="7" bestFit="1" customWidth="1"/>
    <col min="16141" max="16141" width="10.875" bestFit="1" customWidth="1"/>
    <col min="16142" max="16142" width="12.75" customWidth="1"/>
    <col min="16143" max="16144" width="6.875" bestFit="1" customWidth="1"/>
    <col min="16145" max="16145" width="10.875" bestFit="1" customWidth="1"/>
    <col min="16146" max="16146" width="12.75" customWidth="1"/>
    <col min="16147" max="16147" width="9.125" bestFit="1" customWidth="1"/>
    <col min="16148" max="16148" width="10.875" bestFit="1" customWidth="1"/>
    <col min="16149" max="16149" width="9.125" bestFit="1" customWidth="1"/>
    <col min="16150" max="16150" width="10.875" bestFit="1" customWidth="1"/>
  </cols>
  <sheetData>
    <row r="1" spans="1:20" s="13" customFormat="1" ht="27" customHeight="1" x14ac:dyDescent="0.55000000000000004">
      <c r="A1" s="12" t="s">
        <v>79</v>
      </c>
      <c r="B1" s="24"/>
      <c r="C1" s="25"/>
      <c r="D1" s="24"/>
      <c r="E1" s="24"/>
      <c r="F1" s="25"/>
      <c r="G1" s="26"/>
      <c r="H1" s="26"/>
      <c r="I1" s="27"/>
      <c r="J1" s="26"/>
      <c r="K1" s="26"/>
      <c r="L1" s="26"/>
      <c r="M1" s="26"/>
      <c r="N1" s="26"/>
      <c r="O1" s="26"/>
      <c r="P1" s="26"/>
      <c r="Q1" s="26"/>
      <c r="R1" s="26"/>
      <c r="S1" s="14"/>
      <c r="T1" s="15"/>
    </row>
    <row r="2" spans="1:20" s="13" customFormat="1" ht="27" customHeight="1" x14ac:dyDescent="0.55000000000000004">
      <c r="A2" s="12" t="s">
        <v>56</v>
      </c>
      <c r="B2" s="24"/>
      <c r="C2" s="24"/>
      <c r="D2" s="24"/>
      <c r="E2" s="24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14"/>
      <c r="T2" s="15"/>
    </row>
    <row r="3" spans="1:20" s="13" customFormat="1" ht="27" customHeight="1" x14ac:dyDescent="0.55000000000000004">
      <c r="A3" s="12" t="s">
        <v>0</v>
      </c>
      <c r="B3" s="25"/>
      <c r="C3" s="25"/>
      <c r="D3" s="24"/>
      <c r="E3" s="25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4"/>
      <c r="T3" s="15"/>
    </row>
    <row r="4" spans="1:20" s="13" customFormat="1" ht="24.95" customHeight="1" x14ac:dyDescent="0.55000000000000004">
      <c r="A4" s="3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4"/>
      <c r="T4" s="15"/>
    </row>
    <row r="5" spans="1:20" s="18" customFormat="1" ht="19.5" customHeight="1" x14ac:dyDescent="0.2">
      <c r="A5" s="84" t="s">
        <v>21</v>
      </c>
      <c r="B5" s="86" t="s">
        <v>22</v>
      </c>
      <c r="C5" s="88" t="s">
        <v>23</v>
      </c>
      <c r="D5" s="89"/>
      <c r="E5" s="90"/>
      <c r="F5" s="91" t="s">
        <v>24</v>
      </c>
      <c r="G5" s="88" t="s">
        <v>25</v>
      </c>
      <c r="H5" s="89"/>
      <c r="I5" s="90"/>
      <c r="J5" s="91" t="s">
        <v>26</v>
      </c>
      <c r="K5" s="88" t="s">
        <v>27</v>
      </c>
      <c r="L5" s="89"/>
      <c r="M5" s="90"/>
      <c r="N5" s="91" t="s">
        <v>28</v>
      </c>
      <c r="O5" s="88" t="s">
        <v>29</v>
      </c>
      <c r="P5" s="89"/>
      <c r="Q5" s="90"/>
      <c r="R5" s="91" t="s">
        <v>30</v>
      </c>
      <c r="S5" s="16"/>
      <c r="T5" s="17"/>
    </row>
    <row r="6" spans="1:20" s="18" customFormat="1" ht="22.5" customHeight="1" x14ac:dyDescent="0.2">
      <c r="A6" s="85"/>
      <c r="B6" s="87"/>
      <c r="C6" s="28" t="s">
        <v>45</v>
      </c>
      <c r="D6" s="28" t="s">
        <v>31</v>
      </c>
      <c r="E6" s="28" t="s">
        <v>32</v>
      </c>
      <c r="F6" s="92"/>
      <c r="G6" s="28" t="s">
        <v>33</v>
      </c>
      <c r="H6" s="28" t="s">
        <v>34</v>
      </c>
      <c r="I6" s="28" t="s">
        <v>35</v>
      </c>
      <c r="J6" s="92"/>
      <c r="K6" s="28" t="s">
        <v>46</v>
      </c>
      <c r="L6" s="28" t="s">
        <v>47</v>
      </c>
      <c r="M6" s="28" t="s">
        <v>48</v>
      </c>
      <c r="N6" s="92"/>
      <c r="O6" s="28" t="s">
        <v>49</v>
      </c>
      <c r="P6" s="28" t="s">
        <v>50</v>
      </c>
      <c r="Q6" s="28" t="s">
        <v>51</v>
      </c>
      <c r="R6" s="92"/>
      <c r="S6" s="19"/>
    </row>
    <row r="7" spans="1:20" s="13" customFormat="1" ht="19.5" customHeight="1" x14ac:dyDescent="0.55000000000000004">
      <c r="A7" s="20" t="s">
        <v>36</v>
      </c>
      <c r="B7" s="29">
        <f>SUM(B8+B16)</f>
        <v>1175000</v>
      </c>
      <c r="C7" s="29">
        <f t="shared" ref="C7:R7" si="0">SUM(C8+C16)</f>
        <v>0</v>
      </c>
      <c r="D7" s="29">
        <f t="shared" si="0"/>
        <v>0</v>
      </c>
      <c r="E7" s="29">
        <f t="shared" si="0"/>
        <v>0</v>
      </c>
      <c r="F7" s="29">
        <f t="shared" si="0"/>
        <v>0</v>
      </c>
      <c r="G7" s="29">
        <f t="shared" si="0"/>
        <v>0</v>
      </c>
      <c r="H7" s="29">
        <f t="shared" si="0"/>
        <v>0</v>
      </c>
      <c r="I7" s="29">
        <f t="shared" si="0"/>
        <v>705000</v>
      </c>
      <c r="J7" s="29">
        <f t="shared" si="0"/>
        <v>705000</v>
      </c>
      <c r="K7" s="29">
        <f t="shared" si="0"/>
        <v>0</v>
      </c>
      <c r="L7" s="29">
        <f t="shared" si="0"/>
        <v>0</v>
      </c>
      <c r="M7" s="29">
        <f t="shared" si="0"/>
        <v>352500</v>
      </c>
      <c r="N7" s="29">
        <f t="shared" si="0"/>
        <v>352500</v>
      </c>
      <c r="O7" s="29">
        <f t="shared" si="0"/>
        <v>0</v>
      </c>
      <c r="P7" s="29">
        <f t="shared" si="0"/>
        <v>0</v>
      </c>
      <c r="Q7" s="29">
        <f t="shared" si="0"/>
        <v>117500</v>
      </c>
      <c r="R7" s="29">
        <f t="shared" si="0"/>
        <v>117500</v>
      </c>
      <c r="S7" s="14"/>
      <c r="T7" s="15"/>
    </row>
    <row r="8" spans="1:20" s="13" customFormat="1" ht="19.5" customHeight="1" x14ac:dyDescent="0.55000000000000004">
      <c r="A8" s="22" t="s">
        <v>8</v>
      </c>
      <c r="B8" s="32">
        <f>SUM(B9)</f>
        <v>625000</v>
      </c>
      <c r="C8" s="32">
        <f t="shared" ref="C8:R8" si="1">SUM(C9)</f>
        <v>0</v>
      </c>
      <c r="D8" s="32">
        <f t="shared" si="1"/>
        <v>0</v>
      </c>
      <c r="E8" s="32">
        <f t="shared" si="1"/>
        <v>0</v>
      </c>
      <c r="F8" s="32">
        <f t="shared" si="1"/>
        <v>0</v>
      </c>
      <c r="G8" s="32">
        <f t="shared" si="1"/>
        <v>0</v>
      </c>
      <c r="H8" s="32">
        <f t="shared" si="1"/>
        <v>0</v>
      </c>
      <c r="I8" s="32">
        <f t="shared" si="1"/>
        <v>155000</v>
      </c>
      <c r="J8" s="32">
        <f t="shared" si="1"/>
        <v>155000</v>
      </c>
      <c r="K8" s="32">
        <f t="shared" si="1"/>
        <v>0</v>
      </c>
      <c r="L8" s="32">
        <f t="shared" si="1"/>
        <v>0</v>
      </c>
      <c r="M8" s="32">
        <f t="shared" si="1"/>
        <v>352500</v>
      </c>
      <c r="N8" s="32">
        <f t="shared" si="1"/>
        <v>352500</v>
      </c>
      <c r="O8" s="32">
        <f t="shared" si="1"/>
        <v>0</v>
      </c>
      <c r="P8" s="32">
        <f t="shared" si="1"/>
        <v>0</v>
      </c>
      <c r="Q8" s="32">
        <f t="shared" si="1"/>
        <v>117500</v>
      </c>
      <c r="R8" s="32">
        <f t="shared" si="1"/>
        <v>117500</v>
      </c>
      <c r="S8" s="14"/>
      <c r="T8" s="15"/>
    </row>
    <row r="9" spans="1:20" s="13" customFormat="1" ht="19.5" customHeight="1" x14ac:dyDescent="0.55000000000000004">
      <c r="A9" s="21" t="s">
        <v>37</v>
      </c>
      <c r="B9" s="30">
        <f t="shared" ref="B9:R9" si="2">SUM(B10+B12+B14)</f>
        <v>625000</v>
      </c>
      <c r="C9" s="30">
        <f t="shared" si="2"/>
        <v>0</v>
      </c>
      <c r="D9" s="30">
        <f t="shared" si="2"/>
        <v>0</v>
      </c>
      <c r="E9" s="30">
        <f t="shared" si="2"/>
        <v>0</v>
      </c>
      <c r="F9" s="30">
        <f t="shared" si="2"/>
        <v>0</v>
      </c>
      <c r="G9" s="30">
        <f t="shared" si="2"/>
        <v>0</v>
      </c>
      <c r="H9" s="30">
        <f t="shared" si="2"/>
        <v>0</v>
      </c>
      <c r="I9" s="30">
        <f t="shared" si="2"/>
        <v>155000</v>
      </c>
      <c r="J9" s="30">
        <f t="shared" si="2"/>
        <v>155000</v>
      </c>
      <c r="K9" s="30">
        <f t="shared" si="2"/>
        <v>0</v>
      </c>
      <c r="L9" s="30">
        <f t="shared" si="2"/>
        <v>0</v>
      </c>
      <c r="M9" s="30">
        <f t="shared" si="2"/>
        <v>352500</v>
      </c>
      <c r="N9" s="30">
        <f t="shared" si="2"/>
        <v>352500</v>
      </c>
      <c r="O9" s="30">
        <f t="shared" si="2"/>
        <v>0</v>
      </c>
      <c r="P9" s="30">
        <f t="shared" si="2"/>
        <v>0</v>
      </c>
      <c r="Q9" s="30">
        <f t="shared" si="2"/>
        <v>117500</v>
      </c>
      <c r="R9" s="30">
        <f t="shared" si="2"/>
        <v>117500</v>
      </c>
      <c r="S9" s="14"/>
      <c r="T9" s="15"/>
    </row>
    <row r="10" spans="1:20" s="13" customFormat="1" ht="19.5" customHeight="1" x14ac:dyDescent="0.55000000000000004">
      <c r="A10" s="23" t="s">
        <v>38</v>
      </c>
      <c r="B10" s="30">
        <f t="shared" ref="B10:R10" si="3">SUM(B11:B11)</f>
        <v>0</v>
      </c>
      <c r="C10" s="30">
        <f t="shared" si="3"/>
        <v>0</v>
      </c>
      <c r="D10" s="30">
        <f t="shared" si="3"/>
        <v>0</v>
      </c>
      <c r="E10" s="30">
        <f t="shared" si="3"/>
        <v>0</v>
      </c>
      <c r="F10" s="30">
        <f t="shared" si="3"/>
        <v>0</v>
      </c>
      <c r="G10" s="30">
        <f t="shared" si="3"/>
        <v>0</v>
      </c>
      <c r="H10" s="30">
        <f t="shared" si="3"/>
        <v>0</v>
      </c>
      <c r="I10" s="30">
        <f t="shared" si="3"/>
        <v>0</v>
      </c>
      <c r="J10" s="30">
        <f t="shared" si="3"/>
        <v>0</v>
      </c>
      <c r="K10" s="30">
        <f t="shared" si="3"/>
        <v>0</v>
      </c>
      <c r="L10" s="30">
        <f t="shared" si="3"/>
        <v>0</v>
      </c>
      <c r="M10" s="30">
        <f t="shared" si="3"/>
        <v>0</v>
      </c>
      <c r="N10" s="30">
        <f t="shared" si="3"/>
        <v>0</v>
      </c>
      <c r="O10" s="30">
        <f t="shared" si="3"/>
        <v>0</v>
      </c>
      <c r="P10" s="30">
        <f t="shared" si="3"/>
        <v>0</v>
      </c>
      <c r="Q10" s="30">
        <f t="shared" si="3"/>
        <v>0</v>
      </c>
      <c r="R10" s="30">
        <f t="shared" si="3"/>
        <v>0</v>
      </c>
      <c r="S10" s="14"/>
      <c r="T10" s="15"/>
    </row>
    <row r="11" spans="1:20" s="13" customFormat="1" ht="19.5" customHeight="1" x14ac:dyDescent="0.55000000000000004">
      <c r="A11" s="21" t="s">
        <v>39</v>
      </c>
      <c r="B11" s="30">
        <f t="shared" ref="B11" si="4">SUM(F11+J11+N11+R11)</f>
        <v>0</v>
      </c>
      <c r="C11" s="31"/>
      <c r="D11" s="31"/>
      <c r="E11" s="31"/>
      <c r="F11" s="30">
        <f t="shared" ref="F11" si="5">SUM(C11:E11)</f>
        <v>0</v>
      </c>
      <c r="G11" s="31"/>
      <c r="H11" s="31"/>
      <c r="I11" s="31"/>
      <c r="J11" s="30">
        <f t="shared" ref="J11" si="6">SUM(G11:I11)</f>
        <v>0</v>
      </c>
      <c r="K11" s="31"/>
      <c r="L11" s="31"/>
      <c r="M11" s="31"/>
      <c r="N11" s="30">
        <f t="shared" ref="N11" si="7">SUM(K11:M11)</f>
        <v>0</v>
      </c>
      <c r="O11" s="31"/>
      <c r="P11" s="31"/>
      <c r="Q11" s="31"/>
      <c r="R11" s="30">
        <f t="shared" ref="R11" si="8">SUM(O11:Q11)</f>
        <v>0</v>
      </c>
      <c r="S11" s="14"/>
      <c r="T11" s="15"/>
    </row>
    <row r="12" spans="1:20" s="13" customFormat="1" ht="19.5" customHeight="1" x14ac:dyDescent="0.55000000000000004">
      <c r="A12" s="23" t="s">
        <v>40</v>
      </c>
      <c r="B12" s="30">
        <f t="shared" ref="B12:R12" si="9">SUM(B13:B13)</f>
        <v>0</v>
      </c>
      <c r="C12" s="30">
        <f t="shared" si="9"/>
        <v>0</v>
      </c>
      <c r="D12" s="30">
        <f t="shared" si="9"/>
        <v>0</v>
      </c>
      <c r="E12" s="30">
        <f t="shared" si="9"/>
        <v>0</v>
      </c>
      <c r="F12" s="30">
        <f t="shared" si="9"/>
        <v>0</v>
      </c>
      <c r="G12" s="30">
        <f t="shared" si="9"/>
        <v>0</v>
      </c>
      <c r="H12" s="30">
        <f t="shared" si="9"/>
        <v>0</v>
      </c>
      <c r="I12" s="30">
        <f t="shared" si="9"/>
        <v>0</v>
      </c>
      <c r="J12" s="30">
        <f t="shared" si="9"/>
        <v>0</v>
      </c>
      <c r="K12" s="30">
        <f t="shared" si="9"/>
        <v>0</v>
      </c>
      <c r="L12" s="30">
        <f t="shared" si="9"/>
        <v>0</v>
      </c>
      <c r="M12" s="30">
        <f t="shared" si="9"/>
        <v>0</v>
      </c>
      <c r="N12" s="30">
        <f t="shared" si="9"/>
        <v>0</v>
      </c>
      <c r="O12" s="30">
        <f t="shared" si="9"/>
        <v>0</v>
      </c>
      <c r="P12" s="30">
        <f t="shared" si="9"/>
        <v>0</v>
      </c>
      <c r="Q12" s="30">
        <f t="shared" si="9"/>
        <v>0</v>
      </c>
      <c r="R12" s="30">
        <f t="shared" si="9"/>
        <v>0</v>
      </c>
      <c r="S12" s="14"/>
      <c r="T12" s="15"/>
    </row>
    <row r="13" spans="1:20" s="13" customFormat="1" ht="19.5" customHeight="1" x14ac:dyDescent="0.55000000000000004">
      <c r="A13" s="21" t="s">
        <v>41</v>
      </c>
      <c r="B13" s="30">
        <f t="shared" ref="B13" si="10">SUM(F13+J13+N13+R13)</f>
        <v>0</v>
      </c>
      <c r="C13" s="31"/>
      <c r="D13" s="31"/>
      <c r="E13" s="31"/>
      <c r="F13" s="30">
        <f t="shared" ref="F13" si="11">SUM(C13:E13)</f>
        <v>0</v>
      </c>
      <c r="G13" s="31"/>
      <c r="H13" s="31"/>
      <c r="I13" s="31"/>
      <c r="J13" s="30">
        <f t="shared" ref="J13" si="12">SUM(G13:I13)</f>
        <v>0</v>
      </c>
      <c r="K13" s="31"/>
      <c r="L13" s="31"/>
      <c r="M13" s="31"/>
      <c r="N13" s="30">
        <f t="shared" ref="N13" si="13">SUM(K13:M13)</f>
        <v>0</v>
      </c>
      <c r="O13" s="31"/>
      <c r="P13" s="31"/>
      <c r="Q13" s="31"/>
      <c r="R13" s="30">
        <f t="shared" ref="R13" si="14">SUM(O13:Q13)</f>
        <v>0</v>
      </c>
      <c r="S13" s="14"/>
      <c r="T13" s="15"/>
    </row>
    <row r="14" spans="1:20" s="13" customFormat="1" ht="19.5" customHeight="1" x14ac:dyDescent="0.55000000000000004">
      <c r="A14" s="23" t="s">
        <v>42</v>
      </c>
      <c r="B14" s="30">
        <f t="shared" ref="B14:R14" si="15">SUM(B15:B15)</f>
        <v>625000</v>
      </c>
      <c r="C14" s="30">
        <f t="shared" si="15"/>
        <v>0</v>
      </c>
      <c r="D14" s="30">
        <f t="shared" si="15"/>
        <v>0</v>
      </c>
      <c r="E14" s="30">
        <f t="shared" si="15"/>
        <v>0</v>
      </c>
      <c r="F14" s="30">
        <f t="shared" si="15"/>
        <v>0</v>
      </c>
      <c r="G14" s="30">
        <f t="shared" si="15"/>
        <v>0</v>
      </c>
      <c r="H14" s="30">
        <f t="shared" si="15"/>
        <v>0</v>
      </c>
      <c r="I14" s="30">
        <f t="shared" si="15"/>
        <v>155000</v>
      </c>
      <c r="J14" s="30">
        <f t="shared" si="15"/>
        <v>155000</v>
      </c>
      <c r="K14" s="30">
        <f t="shared" si="15"/>
        <v>0</v>
      </c>
      <c r="L14" s="30">
        <f t="shared" si="15"/>
        <v>0</v>
      </c>
      <c r="M14" s="30">
        <f t="shared" si="15"/>
        <v>352500</v>
      </c>
      <c r="N14" s="30">
        <f t="shared" si="15"/>
        <v>352500</v>
      </c>
      <c r="O14" s="30">
        <f t="shared" si="15"/>
        <v>0</v>
      </c>
      <c r="P14" s="30">
        <f t="shared" si="15"/>
        <v>0</v>
      </c>
      <c r="Q14" s="30">
        <f t="shared" si="15"/>
        <v>117500</v>
      </c>
      <c r="R14" s="30">
        <f t="shared" si="15"/>
        <v>117500</v>
      </c>
      <c r="S14" s="14"/>
      <c r="T14" s="15"/>
    </row>
    <row r="15" spans="1:20" s="13" customFormat="1" ht="19.5" customHeight="1" x14ac:dyDescent="0.55000000000000004">
      <c r="A15" s="21" t="s">
        <v>43</v>
      </c>
      <c r="B15" s="30">
        <f t="shared" ref="B15" si="16">SUM(F15+J15+N15+R15)</f>
        <v>625000</v>
      </c>
      <c r="C15" s="31"/>
      <c r="D15" s="31"/>
      <c r="E15" s="31">
        <v>0</v>
      </c>
      <c r="F15" s="30">
        <f t="shared" ref="F15" si="17">SUM(C15:E15)</f>
        <v>0</v>
      </c>
      <c r="G15" s="31"/>
      <c r="H15" s="31"/>
      <c r="I15" s="31">
        <v>155000</v>
      </c>
      <c r="J15" s="30">
        <f t="shared" ref="J15" si="18">SUM(G15:I15)</f>
        <v>155000</v>
      </c>
      <c r="K15" s="31"/>
      <c r="L15" s="31"/>
      <c r="M15" s="31">
        <v>352500</v>
      </c>
      <c r="N15" s="30">
        <f t="shared" ref="N15" si="19">SUM(K15:M15)</f>
        <v>352500</v>
      </c>
      <c r="O15" s="31"/>
      <c r="P15" s="31"/>
      <c r="Q15" s="31">
        <v>117500</v>
      </c>
      <c r="R15" s="30">
        <f t="shared" ref="R15" si="20">SUM(O15:Q15)</f>
        <v>117500</v>
      </c>
      <c r="S15" s="14"/>
      <c r="T15" s="15"/>
    </row>
    <row r="16" spans="1:20" s="13" customFormat="1" ht="19.5" customHeight="1" x14ac:dyDescent="0.55000000000000004">
      <c r="A16" s="22" t="s">
        <v>16</v>
      </c>
      <c r="B16" s="32">
        <f>+B17</f>
        <v>550000</v>
      </c>
      <c r="C16" s="32">
        <f t="shared" ref="C16:R16" si="21">+C17</f>
        <v>0</v>
      </c>
      <c r="D16" s="32">
        <f t="shared" si="21"/>
        <v>0</v>
      </c>
      <c r="E16" s="32">
        <f t="shared" si="21"/>
        <v>0</v>
      </c>
      <c r="F16" s="32">
        <f t="shared" si="21"/>
        <v>0</v>
      </c>
      <c r="G16" s="32">
        <f t="shared" si="21"/>
        <v>0</v>
      </c>
      <c r="H16" s="32">
        <f t="shared" si="21"/>
        <v>0</v>
      </c>
      <c r="I16" s="32">
        <f t="shared" si="21"/>
        <v>550000</v>
      </c>
      <c r="J16" s="32">
        <f t="shared" si="21"/>
        <v>550000</v>
      </c>
      <c r="K16" s="32">
        <f t="shared" si="21"/>
        <v>0</v>
      </c>
      <c r="L16" s="32">
        <f t="shared" si="21"/>
        <v>0</v>
      </c>
      <c r="M16" s="32">
        <f t="shared" si="21"/>
        <v>0</v>
      </c>
      <c r="N16" s="32">
        <f t="shared" si="21"/>
        <v>0</v>
      </c>
      <c r="O16" s="32">
        <f t="shared" si="21"/>
        <v>0</v>
      </c>
      <c r="P16" s="32">
        <f t="shared" si="21"/>
        <v>0</v>
      </c>
      <c r="Q16" s="32">
        <f t="shared" si="21"/>
        <v>0</v>
      </c>
      <c r="R16" s="32">
        <f t="shared" si="21"/>
        <v>0</v>
      </c>
      <c r="S16" s="14"/>
      <c r="T16" s="15"/>
    </row>
    <row r="17" spans="1:20" s="13" customFormat="1" ht="19.5" customHeight="1" x14ac:dyDescent="0.55000000000000004">
      <c r="A17" s="21" t="s">
        <v>52</v>
      </c>
      <c r="B17" s="30">
        <f t="shared" ref="B17:H17" si="22">SUM(B18:B19)</f>
        <v>550000</v>
      </c>
      <c r="C17" s="31">
        <f t="shared" si="22"/>
        <v>0</v>
      </c>
      <c r="D17" s="31">
        <f t="shared" si="22"/>
        <v>0</v>
      </c>
      <c r="E17" s="31">
        <f t="shared" si="22"/>
        <v>0</v>
      </c>
      <c r="F17" s="30">
        <f t="shared" si="22"/>
        <v>0</v>
      </c>
      <c r="G17" s="31">
        <f t="shared" si="22"/>
        <v>0</v>
      </c>
      <c r="H17" s="31">
        <f t="shared" si="22"/>
        <v>0</v>
      </c>
      <c r="I17" s="31">
        <f>SUM(I18:I19)</f>
        <v>550000</v>
      </c>
      <c r="J17" s="30">
        <f t="shared" ref="J17:R17" si="23">SUM(J18:J19)</f>
        <v>550000</v>
      </c>
      <c r="K17" s="31">
        <f t="shared" si="23"/>
        <v>0</v>
      </c>
      <c r="L17" s="31">
        <f t="shared" si="23"/>
        <v>0</v>
      </c>
      <c r="M17" s="31">
        <f t="shared" si="23"/>
        <v>0</v>
      </c>
      <c r="N17" s="30">
        <f t="shared" si="23"/>
        <v>0</v>
      </c>
      <c r="O17" s="31">
        <f t="shared" si="23"/>
        <v>0</v>
      </c>
      <c r="P17" s="31">
        <f t="shared" si="23"/>
        <v>0</v>
      </c>
      <c r="Q17" s="31">
        <f t="shared" si="23"/>
        <v>0</v>
      </c>
      <c r="R17" s="30">
        <f t="shared" si="23"/>
        <v>0</v>
      </c>
      <c r="S17" s="14"/>
      <c r="T17" s="15"/>
    </row>
    <row r="18" spans="1:20" s="13" customFormat="1" ht="19.5" customHeight="1" x14ac:dyDescent="0.55000000000000004">
      <c r="A18" s="35" t="s">
        <v>53</v>
      </c>
      <c r="B18" s="30">
        <f>SUM(F18+J18+N18+R18)</f>
        <v>550000</v>
      </c>
      <c r="C18" s="31"/>
      <c r="D18" s="31"/>
      <c r="E18" s="31"/>
      <c r="F18" s="30">
        <f>SUM(C18:E18)</f>
        <v>0</v>
      </c>
      <c r="G18" s="31"/>
      <c r="H18" s="31"/>
      <c r="I18" s="31">
        <v>550000</v>
      </c>
      <c r="J18" s="30">
        <f>SUM(G18:I18)</f>
        <v>550000</v>
      </c>
      <c r="K18" s="31"/>
      <c r="L18" s="31"/>
      <c r="M18" s="31"/>
      <c r="N18" s="30">
        <f>SUM(K18:M18)</f>
        <v>0</v>
      </c>
      <c r="O18" s="31"/>
      <c r="P18" s="31"/>
      <c r="Q18" s="31"/>
      <c r="R18" s="30">
        <f>SUM(O18:Q18)</f>
        <v>0</v>
      </c>
      <c r="S18" s="14"/>
      <c r="T18" s="15"/>
    </row>
    <row r="19" spans="1:20" s="13" customFormat="1" ht="19.5" customHeight="1" x14ac:dyDescent="0.55000000000000004">
      <c r="A19" s="40" t="s">
        <v>54</v>
      </c>
      <c r="B19" s="33">
        <f>SUM(F19+J19+N19+R19)</f>
        <v>0</v>
      </c>
      <c r="C19" s="41"/>
      <c r="D19" s="41"/>
      <c r="E19" s="41"/>
      <c r="F19" s="33">
        <f>SUM(C19:E19)</f>
        <v>0</v>
      </c>
      <c r="G19" s="41"/>
      <c r="H19" s="41"/>
      <c r="I19" s="41"/>
      <c r="J19" s="33">
        <f>SUM(G19:I19)</f>
        <v>0</v>
      </c>
      <c r="K19" s="41"/>
      <c r="L19" s="41"/>
      <c r="M19" s="41"/>
      <c r="N19" s="33">
        <f>SUM(K19:M19)</f>
        <v>0</v>
      </c>
      <c r="O19" s="41"/>
      <c r="P19" s="41"/>
      <c r="Q19" s="41"/>
      <c r="R19" s="33">
        <f>SUM(O19:Q19)</f>
        <v>0</v>
      </c>
      <c r="S19" s="14"/>
      <c r="T19" s="15"/>
    </row>
  </sheetData>
  <mergeCells count="10">
    <mergeCell ref="R5:R6"/>
    <mergeCell ref="J5:J6"/>
    <mergeCell ref="K5:M5"/>
    <mergeCell ref="N5:N6"/>
    <mergeCell ref="O5:Q5"/>
    <mergeCell ref="A5:A6"/>
    <mergeCell ref="B5:B6"/>
    <mergeCell ref="C5:E5"/>
    <mergeCell ref="F5:F6"/>
    <mergeCell ref="G5:I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workbookViewId="0"/>
  </sheetViews>
  <sheetFormatPr defaultRowHeight="14.25" x14ac:dyDescent="0.2"/>
  <cols>
    <col min="1" max="1" width="33.75" customWidth="1"/>
    <col min="2" max="2" width="14.125" style="38" bestFit="1" customWidth="1"/>
    <col min="3" max="3" width="7.875" style="38" bestFit="1" customWidth="1"/>
    <col min="4" max="4" width="7.375" style="38" bestFit="1" customWidth="1"/>
    <col min="5" max="5" width="7.125" style="38" bestFit="1" customWidth="1"/>
    <col min="6" max="6" width="11.75" style="38" bestFit="1" customWidth="1"/>
    <col min="7" max="7" width="7.25" style="38" bestFit="1" customWidth="1"/>
    <col min="8" max="8" width="7.375" style="38" bestFit="1" customWidth="1"/>
    <col min="9" max="11" width="12.375" style="38" bestFit="1" customWidth="1"/>
    <col min="12" max="12" width="8" style="38" bestFit="1" customWidth="1"/>
    <col min="13" max="13" width="7.875" style="38" bestFit="1" customWidth="1"/>
    <col min="14" max="15" width="12.375" style="38" bestFit="1" customWidth="1"/>
    <col min="16" max="17" width="7.875" style="38" bestFit="1" customWidth="1"/>
    <col min="18" max="18" width="12.375" style="38" bestFit="1" customWidth="1"/>
    <col min="19" max="21" width="9.125" bestFit="1" customWidth="1"/>
    <col min="22" max="22" width="10.875" bestFit="1" customWidth="1"/>
    <col min="257" max="257" width="37" bestFit="1" customWidth="1"/>
    <col min="258" max="258" width="12.375" bestFit="1" customWidth="1"/>
    <col min="259" max="259" width="6.875" bestFit="1" customWidth="1"/>
    <col min="260" max="260" width="6.375" bestFit="1" customWidth="1"/>
    <col min="261" max="261" width="6.25" bestFit="1" customWidth="1"/>
    <col min="262" max="262" width="12.75" customWidth="1"/>
    <col min="263" max="264" width="6.375" bestFit="1" customWidth="1"/>
    <col min="265" max="265" width="12.25" bestFit="1" customWidth="1"/>
    <col min="266" max="266" width="12.75" customWidth="1"/>
    <col min="267" max="267" width="10.875" bestFit="1" customWidth="1"/>
    <col min="268" max="268" width="7" bestFit="1" customWidth="1"/>
    <col min="269" max="269" width="10.875" bestFit="1" customWidth="1"/>
    <col min="270" max="270" width="12.75" customWidth="1"/>
    <col min="271" max="271" width="10.875" bestFit="1" customWidth="1"/>
    <col min="272" max="273" width="6.875" bestFit="1" customWidth="1"/>
    <col min="274" max="274" width="12.75" customWidth="1"/>
    <col min="275" max="277" width="9.125" bestFit="1" customWidth="1"/>
    <col min="278" max="278" width="10.875" bestFit="1" customWidth="1"/>
    <col min="513" max="513" width="37" bestFit="1" customWidth="1"/>
    <col min="514" max="514" width="12.375" bestFit="1" customWidth="1"/>
    <col min="515" max="515" width="6.875" bestFit="1" customWidth="1"/>
    <col min="516" max="516" width="6.375" bestFit="1" customWidth="1"/>
    <col min="517" max="517" width="6.25" bestFit="1" customWidth="1"/>
    <col min="518" max="518" width="12.75" customWidth="1"/>
    <col min="519" max="520" width="6.375" bestFit="1" customWidth="1"/>
    <col min="521" max="521" width="12.25" bestFit="1" customWidth="1"/>
    <col min="522" max="522" width="12.75" customWidth="1"/>
    <col min="523" max="523" width="10.875" bestFit="1" customWidth="1"/>
    <col min="524" max="524" width="7" bestFit="1" customWidth="1"/>
    <col min="525" max="525" width="10.875" bestFit="1" customWidth="1"/>
    <col min="526" max="526" width="12.75" customWidth="1"/>
    <col min="527" max="527" width="10.875" bestFit="1" customWidth="1"/>
    <col min="528" max="529" width="6.875" bestFit="1" customWidth="1"/>
    <col min="530" max="530" width="12.75" customWidth="1"/>
    <col min="531" max="533" width="9.125" bestFit="1" customWidth="1"/>
    <col min="534" max="534" width="10.875" bestFit="1" customWidth="1"/>
    <col min="769" max="769" width="37" bestFit="1" customWidth="1"/>
    <col min="770" max="770" width="12.375" bestFit="1" customWidth="1"/>
    <col min="771" max="771" width="6.875" bestFit="1" customWidth="1"/>
    <col min="772" max="772" width="6.375" bestFit="1" customWidth="1"/>
    <col min="773" max="773" width="6.25" bestFit="1" customWidth="1"/>
    <col min="774" max="774" width="12.75" customWidth="1"/>
    <col min="775" max="776" width="6.375" bestFit="1" customWidth="1"/>
    <col min="777" max="777" width="12.25" bestFit="1" customWidth="1"/>
    <col min="778" max="778" width="12.75" customWidth="1"/>
    <col min="779" max="779" width="10.875" bestFit="1" customWidth="1"/>
    <col min="780" max="780" width="7" bestFit="1" customWidth="1"/>
    <col min="781" max="781" width="10.875" bestFit="1" customWidth="1"/>
    <col min="782" max="782" width="12.75" customWidth="1"/>
    <col min="783" max="783" width="10.875" bestFit="1" customWidth="1"/>
    <col min="784" max="785" width="6.875" bestFit="1" customWidth="1"/>
    <col min="786" max="786" width="12.75" customWidth="1"/>
    <col min="787" max="789" width="9.125" bestFit="1" customWidth="1"/>
    <col min="790" max="790" width="10.875" bestFit="1" customWidth="1"/>
    <col min="1025" max="1025" width="37" bestFit="1" customWidth="1"/>
    <col min="1026" max="1026" width="12.375" bestFit="1" customWidth="1"/>
    <col min="1027" max="1027" width="6.875" bestFit="1" customWidth="1"/>
    <col min="1028" max="1028" width="6.375" bestFit="1" customWidth="1"/>
    <col min="1029" max="1029" width="6.25" bestFit="1" customWidth="1"/>
    <col min="1030" max="1030" width="12.75" customWidth="1"/>
    <col min="1031" max="1032" width="6.375" bestFit="1" customWidth="1"/>
    <col min="1033" max="1033" width="12.25" bestFit="1" customWidth="1"/>
    <col min="1034" max="1034" width="12.75" customWidth="1"/>
    <col min="1035" max="1035" width="10.875" bestFit="1" customWidth="1"/>
    <col min="1036" max="1036" width="7" bestFit="1" customWidth="1"/>
    <col min="1037" max="1037" width="10.875" bestFit="1" customWidth="1"/>
    <col min="1038" max="1038" width="12.75" customWidth="1"/>
    <col min="1039" max="1039" width="10.875" bestFit="1" customWidth="1"/>
    <col min="1040" max="1041" width="6.875" bestFit="1" customWidth="1"/>
    <col min="1042" max="1042" width="12.75" customWidth="1"/>
    <col min="1043" max="1045" width="9.125" bestFit="1" customWidth="1"/>
    <col min="1046" max="1046" width="10.875" bestFit="1" customWidth="1"/>
    <col min="1281" max="1281" width="37" bestFit="1" customWidth="1"/>
    <col min="1282" max="1282" width="12.375" bestFit="1" customWidth="1"/>
    <col min="1283" max="1283" width="6.875" bestFit="1" customWidth="1"/>
    <col min="1284" max="1284" width="6.375" bestFit="1" customWidth="1"/>
    <col min="1285" max="1285" width="6.25" bestFit="1" customWidth="1"/>
    <col min="1286" max="1286" width="12.75" customWidth="1"/>
    <col min="1287" max="1288" width="6.375" bestFit="1" customWidth="1"/>
    <col min="1289" max="1289" width="12.25" bestFit="1" customWidth="1"/>
    <col min="1290" max="1290" width="12.75" customWidth="1"/>
    <col min="1291" max="1291" width="10.875" bestFit="1" customWidth="1"/>
    <col min="1292" max="1292" width="7" bestFit="1" customWidth="1"/>
    <col min="1293" max="1293" width="10.875" bestFit="1" customWidth="1"/>
    <col min="1294" max="1294" width="12.75" customWidth="1"/>
    <col min="1295" max="1295" width="10.875" bestFit="1" customWidth="1"/>
    <col min="1296" max="1297" width="6.875" bestFit="1" customWidth="1"/>
    <col min="1298" max="1298" width="12.75" customWidth="1"/>
    <col min="1299" max="1301" width="9.125" bestFit="1" customWidth="1"/>
    <col min="1302" max="1302" width="10.875" bestFit="1" customWidth="1"/>
    <col min="1537" max="1537" width="37" bestFit="1" customWidth="1"/>
    <col min="1538" max="1538" width="12.375" bestFit="1" customWidth="1"/>
    <col min="1539" max="1539" width="6.875" bestFit="1" customWidth="1"/>
    <col min="1540" max="1540" width="6.375" bestFit="1" customWidth="1"/>
    <col min="1541" max="1541" width="6.25" bestFit="1" customWidth="1"/>
    <col min="1542" max="1542" width="12.75" customWidth="1"/>
    <col min="1543" max="1544" width="6.375" bestFit="1" customWidth="1"/>
    <col min="1545" max="1545" width="12.25" bestFit="1" customWidth="1"/>
    <col min="1546" max="1546" width="12.75" customWidth="1"/>
    <col min="1547" max="1547" width="10.875" bestFit="1" customWidth="1"/>
    <col min="1548" max="1548" width="7" bestFit="1" customWidth="1"/>
    <col min="1549" max="1549" width="10.875" bestFit="1" customWidth="1"/>
    <col min="1550" max="1550" width="12.75" customWidth="1"/>
    <col min="1551" max="1551" width="10.875" bestFit="1" customWidth="1"/>
    <col min="1552" max="1553" width="6.875" bestFit="1" customWidth="1"/>
    <col min="1554" max="1554" width="12.75" customWidth="1"/>
    <col min="1555" max="1557" width="9.125" bestFit="1" customWidth="1"/>
    <col min="1558" max="1558" width="10.875" bestFit="1" customWidth="1"/>
    <col min="1793" max="1793" width="37" bestFit="1" customWidth="1"/>
    <col min="1794" max="1794" width="12.375" bestFit="1" customWidth="1"/>
    <col min="1795" max="1795" width="6.875" bestFit="1" customWidth="1"/>
    <col min="1796" max="1796" width="6.375" bestFit="1" customWidth="1"/>
    <col min="1797" max="1797" width="6.25" bestFit="1" customWidth="1"/>
    <col min="1798" max="1798" width="12.75" customWidth="1"/>
    <col min="1799" max="1800" width="6.375" bestFit="1" customWidth="1"/>
    <col min="1801" max="1801" width="12.25" bestFit="1" customWidth="1"/>
    <col min="1802" max="1802" width="12.75" customWidth="1"/>
    <col min="1803" max="1803" width="10.875" bestFit="1" customWidth="1"/>
    <col min="1804" max="1804" width="7" bestFit="1" customWidth="1"/>
    <col min="1805" max="1805" width="10.875" bestFit="1" customWidth="1"/>
    <col min="1806" max="1806" width="12.75" customWidth="1"/>
    <col min="1807" max="1807" width="10.875" bestFit="1" customWidth="1"/>
    <col min="1808" max="1809" width="6.875" bestFit="1" customWidth="1"/>
    <col min="1810" max="1810" width="12.75" customWidth="1"/>
    <col min="1811" max="1813" width="9.125" bestFit="1" customWidth="1"/>
    <col min="1814" max="1814" width="10.875" bestFit="1" customWidth="1"/>
    <col min="2049" max="2049" width="37" bestFit="1" customWidth="1"/>
    <col min="2050" max="2050" width="12.375" bestFit="1" customWidth="1"/>
    <col min="2051" max="2051" width="6.875" bestFit="1" customWidth="1"/>
    <col min="2052" max="2052" width="6.375" bestFit="1" customWidth="1"/>
    <col min="2053" max="2053" width="6.25" bestFit="1" customWidth="1"/>
    <col min="2054" max="2054" width="12.75" customWidth="1"/>
    <col min="2055" max="2056" width="6.375" bestFit="1" customWidth="1"/>
    <col min="2057" max="2057" width="12.25" bestFit="1" customWidth="1"/>
    <col min="2058" max="2058" width="12.75" customWidth="1"/>
    <col min="2059" max="2059" width="10.875" bestFit="1" customWidth="1"/>
    <col min="2060" max="2060" width="7" bestFit="1" customWidth="1"/>
    <col min="2061" max="2061" width="10.875" bestFit="1" customWidth="1"/>
    <col min="2062" max="2062" width="12.75" customWidth="1"/>
    <col min="2063" max="2063" width="10.875" bestFit="1" customWidth="1"/>
    <col min="2064" max="2065" width="6.875" bestFit="1" customWidth="1"/>
    <col min="2066" max="2066" width="12.75" customWidth="1"/>
    <col min="2067" max="2069" width="9.125" bestFit="1" customWidth="1"/>
    <col min="2070" max="2070" width="10.875" bestFit="1" customWidth="1"/>
    <col min="2305" max="2305" width="37" bestFit="1" customWidth="1"/>
    <col min="2306" max="2306" width="12.375" bestFit="1" customWidth="1"/>
    <col min="2307" max="2307" width="6.875" bestFit="1" customWidth="1"/>
    <col min="2308" max="2308" width="6.375" bestFit="1" customWidth="1"/>
    <col min="2309" max="2309" width="6.25" bestFit="1" customWidth="1"/>
    <col min="2310" max="2310" width="12.75" customWidth="1"/>
    <col min="2311" max="2312" width="6.375" bestFit="1" customWidth="1"/>
    <col min="2313" max="2313" width="12.25" bestFit="1" customWidth="1"/>
    <col min="2314" max="2314" width="12.75" customWidth="1"/>
    <col min="2315" max="2315" width="10.875" bestFit="1" customWidth="1"/>
    <col min="2316" max="2316" width="7" bestFit="1" customWidth="1"/>
    <col min="2317" max="2317" width="10.875" bestFit="1" customWidth="1"/>
    <col min="2318" max="2318" width="12.75" customWidth="1"/>
    <col min="2319" max="2319" width="10.875" bestFit="1" customWidth="1"/>
    <col min="2320" max="2321" width="6.875" bestFit="1" customWidth="1"/>
    <col min="2322" max="2322" width="12.75" customWidth="1"/>
    <col min="2323" max="2325" width="9.125" bestFit="1" customWidth="1"/>
    <col min="2326" max="2326" width="10.875" bestFit="1" customWidth="1"/>
    <col min="2561" max="2561" width="37" bestFit="1" customWidth="1"/>
    <col min="2562" max="2562" width="12.375" bestFit="1" customWidth="1"/>
    <col min="2563" max="2563" width="6.875" bestFit="1" customWidth="1"/>
    <col min="2564" max="2564" width="6.375" bestFit="1" customWidth="1"/>
    <col min="2565" max="2565" width="6.25" bestFit="1" customWidth="1"/>
    <col min="2566" max="2566" width="12.75" customWidth="1"/>
    <col min="2567" max="2568" width="6.375" bestFit="1" customWidth="1"/>
    <col min="2569" max="2569" width="12.25" bestFit="1" customWidth="1"/>
    <col min="2570" max="2570" width="12.75" customWidth="1"/>
    <col min="2571" max="2571" width="10.875" bestFit="1" customWidth="1"/>
    <col min="2572" max="2572" width="7" bestFit="1" customWidth="1"/>
    <col min="2573" max="2573" width="10.875" bestFit="1" customWidth="1"/>
    <col min="2574" max="2574" width="12.75" customWidth="1"/>
    <col min="2575" max="2575" width="10.875" bestFit="1" customWidth="1"/>
    <col min="2576" max="2577" width="6.875" bestFit="1" customWidth="1"/>
    <col min="2578" max="2578" width="12.75" customWidth="1"/>
    <col min="2579" max="2581" width="9.125" bestFit="1" customWidth="1"/>
    <col min="2582" max="2582" width="10.875" bestFit="1" customWidth="1"/>
    <col min="2817" max="2817" width="37" bestFit="1" customWidth="1"/>
    <col min="2818" max="2818" width="12.375" bestFit="1" customWidth="1"/>
    <col min="2819" max="2819" width="6.875" bestFit="1" customWidth="1"/>
    <col min="2820" max="2820" width="6.375" bestFit="1" customWidth="1"/>
    <col min="2821" max="2821" width="6.25" bestFit="1" customWidth="1"/>
    <col min="2822" max="2822" width="12.75" customWidth="1"/>
    <col min="2823" max="2824" width="6.375" bestFit="1" customWidth="1"/>
    <col min="2825" max="2825" width="12.25" bestFit="1" customWidth="1"/>
    <col min="2826" max="2826" width="12.75" customWidth="1"/>
    <col min="2827" max="2827" width="10.875" bestFit="1" customWidth="1"/>
    <col min="2828" max="2828" width="7" bestFit="1" customWidth="1"/>
    <col min="2829" max="2829" width="10.875" bestFit="1" customWidth="1"/>
    <col min="2830" max="2830" width="12.75" customWidth="1"/>
    <col min="2831" max="2831" width="10.875" bestFit="1" customWidth="1"/>
    <col min="2832" max="2833" width="6.875" bestFit="1" customWidth="1"/>
    <col min="2834" max="2834" width="12.75" customWidth="1"/>
    <col min="2835" max="2837" width="9.125" bestFit="1" customWidth="1"/>
    <col min="2838" max="2838" width="10.875" bestFit="1" customWidth="1"/>
    <col min="3073" max="3073" width="37" bestFit="1" customWidth="1"/>
    <col min="3074" max="3074" width="12.375" bestFit="1" customWidth="1"/>
    <col min="3075" max="3075" width="6.875" bestFit="1" customWidth="1"/>
    <col min="3076" max="3076" width="6.375" bestFit="1" customWidth="1"/>
    <col min="3077" max="3077" width="6.25" bestFit="1" customWidth="1"/>
    <col min="3078" max="3078" width="12.75" customWidth="1"/>
    <col min="3079" max="3080" width="6.375" bestFit="1" customWidth="1"/>
    <col min="3081" max="3081" width="12.25" bestFit="1" customWidth="1"/>
    <col min="3082" max="3082" width="12.75" customWidth="1"/>
    <col min="3083" max="3083" width="10.875" bestFit="1" customWidth="1"/>
    <col min="3084" max="3084" width="7" bestFit="1" customWidth="1"/>
    <col min="3085" max="3085" width="10.875" bestFit="1" customWidth="1"/>
    <col min="3086" max="3086" width="12.75" customWidth="1"/>
    <col min="3087" max="3087" width="10.875" bestFit="1" customWidth="1"/>
    <col min="3088" max="3089" width="6.875" bestFit="1" customWidth="1"/>
    <col min="3090" max="3090" width="12.75" customWidth="1"/>
    <col min="3091" max="3093" width="9.125" bestFit="1" customWidth="1"/>
    <col min="3094" max="3094" width="10.875" bestFit="1" customWidth="1"/>
    <col min="3329" max="3329" width="37" bestFit="1" customWidth="1"/>
    <col min="3330" max="3330" width="12.375" bestFit="1" customWidth="1"/>
    <col min="3331" max="3331" width="6.875" bestFit="1" customWidth="1"/>
    <col min="3332" max="3332" width="6.375" bestFit="1" customWidth="1"/>
    <col min="3333" max="3333" width="6.25" bestFit="1" customWidth="1"/>
    <col min="3334" max="3334" width="12.75" customWidth="1"/>
    <col min="3335" max="3336" width="6.375" bestFit="1" customWidth="1"/>
    <col min="3337" max="3337" width="12.25" bestFit="1" customWidth="1"/>
    <col min="3338" max="3338" width="12.75" customWidth="1"/>
    <col min="3339" max="3339" width="10.875" bestFit="1" customWidth="1"/>
    <col min="3340" max="3340" width="7" bestFit="1" customWidth="1"/>
    <col min="3341" max="3341" width="10.875" bestFit="1" customWidth="1"/>
    <col min="3342" max="3342" width="12.75" customWidth="1"/>
    <col min="3343" max="3343" width="10.875" bestFit="1" customWidth="1"/>
    <col min="3344" max="3345" width="6.875" bestFit="1" customWidth="1"/>
    <col min="3346" max="3346" width="12.75" customWidth="1"/>
    <col min="3347" max="3349" width="9.125" bestFit="1" customWidth="1"/>
    <col min="3350" max="3350" width="10.875" bestFit="1" customWidth="1"/>
    <col min="3585" max="3585" width="37" bestFit="1" customWidth="1"/>
    <col min="3586" max="3586" width="12.375" bestFit="1" customWidth="1"/>
    <col min="3587" max="3587" width="6.875" bestFit="1" customWidth="1"/>
    <col min="3588" max="3588" width="6.375" bestFit="1" customWidth="1"/>
    <col min="3589" max="3589" width="6.25" bestFit="1" customWidth="1"/>
    <col min="3590" max="3590" width="12.75" customWidth="1"/>
    <col min="3591" max="3592" width="6.375" bestFit="1" customWidth="1"/>
    <col min="3593" max="3593" width="12.25" bestFit="1" customWidth="1"/>
    <col min="3594" max="3594" width="12.75" customWidth="1"/>
    <col min="3595" max="3595" width="10.875" bestFit="1" customWidth="1"/>
    <col min="3596" max="3596" width="7" bestFit="1" customWidth="1"/>
    <col min="3597" max="3597" width="10.875" bestFit="1" customWidth="1"/>
    <col min="3598" max="3598" width="12.75" customWidth="1"/>
    <col min="3599" max="3599" width="10.875" bestFit="1" customWidth="1"/>
    <col min="3600" max="3601" width="6.875" bestFit="1" customWidth="1"/>
    <col min="3602" max="3602" width="12.75" customWidth="1"/>
    <col min="3603" max="3605" width="9.125" bestFit="1" customWidth="1"/>
    <col min="3606" max="3606" width="10.875" bestFit="1" customWidth="1"/>
    <col min="3841" max="3841" width="37" bestFit="1" customWidth="1"/>
    <col min="3842" max="3842" width="12.375" bestFit="1" customWidth="1"/>
    <col min="3843" max="3843" width="6.875" bestFit="1" customWidth="1"/>
    <col min="3844" max="3844" width="6.375" bestFit="1" customWidth="1"/>
    <col min="3845" max="3845" width="6.25" bestFit="1" customWidth="1"/>
    <col min="3846" max="3846" width="12.75" customWidth="1"/>
    <col min="3847" max="3848" width="6.375" bestFit="1" customWidth="1"/>
    <col min="3849" max="3849" width="12.25" bestFit="1" customWidth="1"/>
    <col min="3850" max="3850" width="12.75" customWidth="1"/>
    <col min="3851" max="3851" width="10.875" bestFit="1" customWidth="1"/>
    <col min="3852" max="3852" width="7" bestFit="1" customWidth="1"/>
    <col min="3853" max="3853" width="10.875" bestFit="1" customWidth="1"/>
    <col min="3854" max="3854" width="12.75" customWidth="1"/>
    <col min="3855" max="3855" width="10.875" bestFit="1" customWidth="1"/>
    <col min="3856" max="3857" width="6.875" bestFit="1" customWidth="1"/>
    <col min="3858" max="3858" width="12.75" customWidth="1"/>
    <col min="3859" max="3861" width="9.125" bestFit="1" customWidth="1"/>
    <col min="3862" max="3862" width="10.875" bestFit="1" customWidth="1"/>
    <col min="4097" max="4097" width="37" bestFit="1" customWidth="1"/>
    <col min="4098" max="4098" width="12.375" bestFit="1" customWidth="1"/>
    <col min="4099" max="4099" width="6.875" bestFit="1" customWidth="1"/>
    <col min="4100" max="4100" width="6.375" bestFit="1" customWidth="1"/>
    <col min="4101" max="4101" width="6.25" bestFit="1" customWidth="1"/>
    <col min="4102" max="4102" width="12.75" customWidth="1"/>
    <col min="4103" max="4104" width="6.375" bestFit="1" customWidth="1"/>
    <col min="4105" max="4105" width="12.25" bestFit="1" customWidth="1"/>
    <col min="4106" max="4106" width="12.75" customWidth="1"/>
    <col min="4107" max="4107" width="10.875" bestFit="1" customWidth="1"/>
    <col min="4108" max="4108" width="7" bestFit="1" customWidth="1"/>
    <col min="4109" max="4109" width="10.875" bestFit="1" customWidth="1"/>
    <col min="4110" max="4110" width="12.75" customWidth="1"/>
    <col min="4111" max="4111" width="10.875" bestFit="1" customWidth="1"/>
    <col min="4112" max="4113" width="6.875" bestFit="1" customWidth="1"/>
    <col min="4114" max="4114" width="12.75" customWidth="1"/>
    <col min="4115" max="4117" width="9.125" bestFit="1" customWidth="1"/>
    <col min="4118" max="4118" width="10.875" bestFit="1" customWidth="1"/>
    <col min="4353" max="4353" width="37" bestFit="1" customWidth="1"/>
    <col min="4354" max="4354" width="12.375" bestFit="1" customWidth="1"/>
    <col min="4355" max="4355" width="6.875" bestFit="1" customWidth="1"/>
    <col min="4356" max="4356" width="6.375" bestFit="1" customWidth="1"/>
    <col min="4357" max="4357" width="6.25" bestFit="1" customWidth="1"/>
    <col min="4358" max="4358" width="12.75" customWidth="1"/>
    <col min="4359" max="4360" width="6.375" bestFit="1" customWidth="1"/>
    <col min="4361" max="4361" width="12.25" bestFit="1" customWidth="1"/>
    <col min="4362" max="4362" width="12.75" customWidth="1"/>
    <col min="4363" max="4363" width="10.875" bestFit="1" customWidth="1"/>
    <col min="4364" max="4364" width="7" bestFit="1" customWidth="1"/>
    <col min="4365" max="4365" width="10.875" bestFit="1" customWidth="1"/>
    <col min="4366" max="4366" width="12.75" customWidth="1"/>
    <col min="4367" max="4367" width="10.875" bestFit="1" customWidth="1"/>
    <col min="4368" max="4369" width="6.875" bestFit="1" customWidth="1"/>
    <col min="4370" max="4370" width="12.75" customWidth="1"/>
    <col min="4371" max="4373" width="9.125" bestFit="1" customWidth="1"/>
    <col min="4374" max="4374" width="10.875" bestFit="1" customWidth="1"/>
    <col min="4609" max="4609" width="37" bestFit="1" customWidth="1"/>
    <col min="4610" max="4610" width="12.375" bestFit="1" customWidth="1"/>
    <col min="4611" max="4611" width="6.875" bestFit="1" customWidth="1"/>
    <col min="4612" max="4612" width="6.375" bestFit="1" customWidth="1"/>
    <col min="4613" max="4613" width="6.25" bestFit="1" customWidth="1"/>
    <col min="4614" max="4614" width="12.75" customWidth="1"/>
    <col min="4615" max="4616" width="6.375" bestFit="1" customWidth="1"/>
    <col min="4617" max="4617" width="12.25" bestFit="1" customWidth="1"/>
    <col min="4618" max="4618" width="12.75" customWidth="1"/>
    <col min="4619" max="4619" width="10.875" bestFit="1" customWidth="1"/>
    <col min="4620" max="4620" width="7" bestFit="1" customWidth="1"/>
    <col min="4621" max="4621" width="10.875" bestFit="1" customWidth="1"/>
    <col min="4622" max="4622" width="12.75" customWidth="1"/>
    <col min="4623" max="4623" width="10.875" bestFit="1" customWidth="1"/>
    <col min="4624" max="4625" width="6.875" bestFit="1" customWidth="1"/>
    <col min="4626" max="4626" width="12.75" customWidth="1"/>
    <col min="4627" max="4629" width="9.125" bestFit="1" customWidth="1"/>
    <col min="4630" max="4630" width="10.875" bestFit="1" customWidth="1"/>
    <col min="4865" max="4865" width="37" bestFit="1" customWidth="1"/>
    <col min="4866" max="4866" width="12.375" bestFit="1" customWidth="1"/>
    <col min="4867" max="4867" width="6.875" bestFit="1" customWidth="1"/>
    <col min="4868" max="4868" width="6.375" bestFit="1" customWidth="1"/>
    <col min="4869" max="4869" width="6.25" bestFit="1" customWidth="1"/>
    <col min="4870" max="4870" width="12.75" customWidth="1"/>
    <col min="4871" max="4872" width="6.375" bestFit="1" customWidth="1"/>
    <col min="4873" max="4873" width="12.25" bestFit="1" customWidth="1"/>
    <col min="4874" max="4874" width="12.75" customWidth="1"/>
    <col min="4875" max="4875" width="10.875" bestFit="1" customWidth="1"/>
    <col min="4876" max="4876" width="7" bestFit="1" customWidth="1"/>
    <col min="4877" max="4877" width="10.875" bestFit="1" customWidth="1"/>
    <col min="4878" max="4878" width="12.75" customWidth="1"/>
    <col min="4879" max="4879" width="10.875" bestFit="1" customWidth="1"/>
    <col min="4880" max="4881" width="6.875" bestFit="1" customWidth="1"/>
    <col min="4882" max="4882" width="12.75" customWidth="1"/>
    <col min="4883" max="4885" width="9.125" bestFit="1" customWidth="1"/>
    <col min="4886" max="4886" width="10.875" bestFit="1" customWidth="1"/>
    <col min="5121" max="5121" width="37" bestFit="1" customWidth="1"/>
    <col min="5122" max="5122" width="12.375" bestFit="1" customWidth="1"/>
    <col min="5123" max="5123" width="6.875" bestFit="1" customWidth="1"/>
    <col min="5124" max="5124" width="6.375" bestFit="1" customWidth="1"/>
    <col min="5125" max="5125" width="6.25" bestFit="1" customWidth="1"/>
    <col min="5126" max="5126" width="12.75" customWidth="1"/>
    <col min="5127" max="5128" width="6.375" bestFit="1" customWidth="1"/>
    <col min="5129" max="5129" width="12.25" bestFit="1" customWidth="1"/>
    <col min="5130" max="5130" width="12.75" customWidth="1"/>
    <col min="5131" max="5131" width="10.875" bestFit="1" customWidth="1"/>
    <col min="5132" max="5132" width="7" bestFit="1" customWidth="1"/>
    <col min="5133" max="5133" width="10.875" bestFit="1" customWidth="1"/>
    <col min="5134" max="5134" width="12.75" customWidth="1"/>
    <col min="5135" max="5135" width="10.875" bestFit="1" customWidth="1"/>
    <col min="5136" max="5137" width="6.875" bestFit="1" customWidth="1"/>
    <col min="5138" max="5138" width="12.75" customWidth="1"/>
    <col min="5139" max="5141" width="9.125" bestFit="1" customWidth="1"/>
    <col min="5142" max="5142" width="10.875" bestFit="1" customWidth="1"/>
    <col min="5377" max="5377" width="37" bestFit="1" customWidth="1"/>
    <col min="5378" max="5378" width="12.375" bestFit="1" customWidth="1"/>
    <col min="5379" max="5379" width="6.875" bestFit="1" customWidth="1"/>
    <col min="5380" max="5380" width="6.375" bestFit="1" customWidth="1"/>
    <col min="5381" max="5381" width="6.25" bestFit="1" customWidth="1"/>
    <col min="5382" max="5382" width="12.75" customWidth="1"/>
    <col min="5383" max="5384" width="6.375" bestFit="1" customWidth="1"/>
    <col min="5385" max="5385" width="12.25" bestFit="1" customWidth="1"/>
    <col min="5386" max="5386" width="12.75" customWidth="1"/>
    <col min="5387" max="5387" width="10.875" bestFit="1" customWidth="1"/>
    <col min="5388" max="5388" width="7" bestFit="1" customWidth="1"/>
    <col min="5389" max="5389" width="10.875" bestFit="1" customWidth="1"/>
    <col min="5390" max="5390" width="12.75" customWidth="1"/>
    <col min="5391" max="5391" width="10.875" bestFit="1" customWidth="1"/>
    <col min="5392" max="5393" width="6.875" bestFit="1" customWidth="1"/>
    <col min="5394" max="5394" width="12.75" customWidth="1"/>
    <col min="5395" max="5397" width="9.125" bestFit="1" customWidth="1"/>
    <col min="5398" max="5398" width="10.875" bestFit="1" customWidth="1"/>
    <col min="5633" max="5633" width="37" bestFit="1" customWidth="1"/>
    <col min="5634" max="5634" width="12.375" bestFit="1" customWidth="1"/>
    <col min="5635" max="5635" width="6.875" bestFit="1" customWidth="1"/>
    <col min="5636" max="5636" width="6.375" bestFit="1" customWidth="1"/>
    <col min="5637" max="5637" width="6.25" bestFit="1" customWidth="1"/>
    <col min="5638" max="5638" width="12.75" customWidth="1"/>
    <col min="5639" max="5640" width="6.375" bestFit="1" customWidth="1"/>
    <col min="5641" max="5641" width="12.25" bestFit="1" customWidth="1"/>
    <col min="5642" max="5642" width="12.75" customWidth="1"/>
    <col min="5643" max="5643" width="10.875" bestFit="1" customWidth="1"/>
    <col min="5644" max="5644" width="7" bestFit="1" customWidth="1"/>
    <col min="5645" max="5645" width="10.875" bestFit="1" customWidth="1"/>
    <col min="5646" max="5646" width="12.75" customWidth="1"/>
    <col min="5647" max="5647" width="10.875" bestFit="1" customWidth="1"/>
    <col min="5648" max="5649" width="6.875" bestFit="1" customWidth="1"/>
    <col min="5650" max="5650" width="12.75" customWidth="1"/>
    <col min="5651" max="5653" width="9.125" bestFit="1" customWidth="1"/>
    <col min="5654" max="5654" width="10.875" bestFit="1" customWidth="1"/>
    <col min="5889" max="5889" width="37" bestFit="1" customWidth="1"/>
    <col min="5890" max="5890" width="12.375" bestFit="1" customWidth="1"/>
    <col min="5891" max="5891" width="6.875" bestFit="1" customWidth="1"/>
    <col min="5892" max="5892" width="6.375" bestFit="1" customWidth="1"/>
    <col min="5893" max="5893" width="6.25" bestFit="1" customWidth="1"/>
    <col min="5894" max="5894" width="12.75" customWidth="1"/>
    <col min="5895" max="5896" width="6.375" bestFit="1" customWidth="1"/>
    <col min="5897" max="5897" width="12.25" bestFit="1" customWidth="1"/>
    <col min="5898" max="5898" width="12.75" customWidth="1"/>
    <col min="5899" max="5899" width="10.875" bestFit="1" customWidth="1"/>
    <col min="5900" max="5900" width="7" bestFit="1" customWidth="1"/>
    <col min="5901" max="5901" width="10.875" bestFit="1" customWidth="1"/>
    <col min="5902" max="5902" width="12.75" customWidth="1"/>
    <col min="5903" max="5903" width="10.875" bestFit="1" customWidth="1"/>
    <col min="5904" max="5905" width="6.875" bestFit="1" customWidth="1"/>
    <col min="5906" max="5906" width="12.75" customWidth="1"/>
    <col min="5907" max="5909" width="9.125" bestFit="1" customWidth="1"/>
    <col min="5910" max="5910" width="10.875" bestFit="1" customWidth="1"/>
    <col min="6145" max="6145" width="37" bestFit="1" customWidth="1"/>
    <col min="6146" max="6146" width="12.375" bestFit="1" customWidth="1"/>
    <col min="6147" max="6147" width="6.875" bestFit="1" customWidth="1"/>
    <col min="6148" max="6148" width="6.375" bestFit="1" customWidth="1"/>
    <col min="6149" max="6149" width="6.25" bestFit="1" customWidth="1"/>
    <col min="6150" max="6150" width="12.75" customWidth="1"/>
    <col min="6151" max="6152" width="6.375" bestFit="1" customWidth="1"/>
    <col min="6153" max="6153" width="12.25" bestFit="1" customWidth="1"/>
    <col min="6154" max="6154" width="12.75" customWidth="1"/>
    <col min="6155" max="6155" width="10.875" bestFit="1" customWidth="1"/>
    <col min="6156" max="6156" width="7" bestFit="1" customWidth="1"/>
    <col min="6157" max="6157" width="10.875" bestFit="1" customWidth="1"/>
    <col min="6158" max="6158" width="12.75" customWidth="1"/>
    <col min="6159" max="6159" width="10.875" bestFit="1" customWidth="1"/>
    <col min="6160" max="6161" width="6.875" bestFit="1" customWidth="1"/>
    <col min="6162" max="6162" width="12.75" customWidth="1"/>
    <col min="6163" max="6165" width="9.125" bestFit="1" customWidth="1"/>
    <col min="6166" max="6166" width="10.875" bestFit="1" customWidth="1"/>
    <col min="6401" max="6401" width="37" bestFit="1" customWidth="1"/>
    <col min="6402" max="6402" width="12.375" bestFit="1" customWidth="1"/>
    <col min="6403" max="6403" width="6.875" bestFit="1" customWidth="1"/>
    <col min="6404" max="6404" width="6.375" bestFit="1" customWidth="1"/>
    <col min="6405" max="6405" width="6.25" bestFit="1" customWidth="1"/>
    <col min="6406" max="6406" width="12.75" customWidth="1"/>
    <col min="6407" max="6408" width="6.375" bestFit="1" customWidth="1"/>
    <col min="6409" max="6409" width="12.25" bestFit="1" customWidth="1"/>
    <col min="6410" max="6410" width="12.75" customWidth="1"/>
    <col min="6411" max="6411" width="10.875" bestFit="1" customWidth="1"/>
    <col min="6412" max="6412" width="7" bestFit="1" customWidth="1"/>
    <col min="6413" max="6413" width="10.875" bestFit="1" customWidth="1"/>
    <col min="6414" max="6414" width="12.75" customWidth="1"/>
    <col min="6415" max="6415" width="10.875" bestFit="1" customWidth="1"/>
    <col min="6416" max="6417" width="6.875" bestFit="1" customWidth="1"/>
    <col min="6418" max="6418" width="12.75" customWidth="1"/>
    <col min="6419" max="6421" width="9.125" bestFit="1" customWidth="1"/>
    <col min="6422" max="6422" width="10.875" bestFit="1" customWidth="1"/>
    <col min="6657" max="6657" width="37" bestFit="1" customWidth="1"/>
    <col min="6658" max="6658" width="12.375" bestFit="1" customWidth="1"/>
    <col min="6659" max="6659" width="6.875" bestFit="1" customWidth="1"/>
    <col min="6660" max="6660" width="6.375" bestFit="1" customWidth="1"/>
    <col min="6661" max="6661" width="6.25" bestFit="1" customWidth="1"/>
    <col min="6662" max="6662" width="12.75" customWidth="1"/>
    <col min="6663" max="6664" width="6.375" bestFit="1" customWidth="1"/>
    <col min="6665" max="6665" width="12.25" bestFit="1" customWidth="1"/>
    <col min="6666" max="6666" width="12.75" customWidth="1"/>
    <col min="6667" max="6667" width="10.875" bestFit="1" customWidth="1"/>
    <col min="6668" max="6668" width="7" bestFit="1" customWidth="1"/>
    <col min="6669" max="6669" width="10.875" bestFit="1" customWidth="1"/>
    <col min="6670" max="6670" width="12.75" customWidth="1"/>
    <col min="6671" max="6671" width="10.875" bestFit="1" customWidth="1"/>
    <col min="6672" max="6673" width="6.875" bestFit="1" customWidth="1"/>
    <col min="6674" max="6674" width="12.75" customWidth="1"/>
    <col min="6675" max="6677" width="9.125" bestFit="1" customWidth="1"/>
    <col min="6678" max="6678" width="10.875" bestFit="1" customWidth="1"/>
    <col min="6913" max="6913" width="37" bestFit="1" customWidth="1"/>
    <col min="6914" max="6914" width="12.375" bestFit="1" customWidth="1"/>
    <col min="6915" max="6915" width="6.875" bestFit="1" customWidth="1"/>
    <col min="6916" max="6916" width="6.375" bestFit="1" customWidth="1"/>
    <col min="6917" max="6917" width="6.25" bestFit="1" customWidth="1"/>
    <col min="6918" max="6918" width="12.75" customWidth="1"/>
    <col min="6919" max="6920" width="6.375" bestFit="1" customWidth="1"/>
    <col min="6921" max="6921" width="12.25" bestFit="1" customWidth="1"/>
    <col min="6922" max="6922" width="12.75" customWidth="1"/>
    <col min="6923" max="6923" width="10.875" bestFit="1" customWidth="1"/>
    <col min="6924" max="6924" width="7" bestFit="1" customWidth="1"/>
    <col min="6925" max="6925" width="10.875" bestFit="1" customWidth="1"/>
    <col min="6926" max="6926" width="12.75" customWidth="1"/>
    <col min="6927" max="6927" width="10.875" bestFit="1" customWidth="1"/>
    <col min="6928" max="6929" width="6.875" bestFit="1" customWidth="1"/>
    <col min="6930" max="6930" width="12.75" customWidth="1"/>
    <col min="6931" max="6933" width="9.125" bestFit="1" customWidth="1"/>
    <col min="6934" max="6934" width="10.875" bestFit="1" customWidth="1"/>
    <col min="7169" max="7169" width="37" bestFit="1" customWidth="1"/>
    <col min="7170" max="7170" width="12.375" bestFit="1" customWidth="1"/>
    <col min="7171" max="7171" width="6.875" bestFit="1" customWidth="1"/>
    <col min="7172" max="7172" width="6.375" bestFit="1" customWidth="1"/>
    <col min="7173" max="7173" width="6.25" bestFit="1" customWidth="1"/>
    <col min="7174" max="7174" width="12.75" customWidth="1"/>
    <col min="7175" max="7176" width="6.375" bestFit="1" customWidth="1"/>
    <col min="7177" max="7177" width="12.25" bestFit="1" customWidth="1"/>
    <col min="7178" max="7178" width="12.75" customWidth="1"/>
    <col min="7179" max="7179" width="10.875" bestFit="1" customWidth="1"/>
    <col min="7180" max="7180" width="7" bestFit="1" customWidth="1"/>
    <col min="7181" max="7181" width="10.875" bestFit="1" customWidth="1"/>
    <col min="7182" max="7182" width="12.75" customWidth="1"/>
    <col min="7183" max="7183" width="10.875" bestFit="1" customWidth="1"/>
    <col min="7184" max="7185" width="6.875" bestFit="1" customWidth="1"/>
    <col min="7186" max="7186" width="12.75" customWidth="1"/>
    <col min="7187" max="7189" width="9.125" bestFit="1" customWidth="1"/>
    <col min="7190" max="7190" width="10.875" bestFit="1" customWidth="1"/>
    <col min="7425" max="7425" width="37" bestFit="1" customWidth="1"/>
    <col min="7426" max="7426" width="12.375" bestFit="1" customWidth="1"/>
    <col min="7427" max="7427" width="6.875" bestFit="1" customWidth="1"/>
    <col min="7428" max="7428" width="6.375" bestFit="1" customWidth="1"/>
    <col min="7429" max="7429" width="6.25" bestFit="1" customWidth="1"/>
    <col min="7430" max="7430" width="12.75" customWidth="1"/>
    <col min="7431" max="7432" width="6.375" bestFit="1" customWidth="1"/>
    <col min="7433" max="7433" width="12.25" bestFit="1" customWidth="1"/>
    <col min="7434" max="7434" width="12.75" customWidth="1"/>
    <col min="7435" max="7435" width="10.875" bestFit="1" customWidth="1"/>
    <col min="7436" max="7436" width="7" bestFit="1" customWidth="1"/>
    <col min="7437" max="7437" width="10.875" bestFit="1" customWidth="1"/>
    <col min="7438" max="7438" width="12.75" customWidth="1"/>
    <col min="7439" max="7439" width="10.875" bestFit="1" customWidth="1"/>
    <col min="7440" max="7441" width="6.875" bestFit="1" customWidth="1"/>
    <col min="7442" max="7442" width="12.75" customWidth="1"/>
    <col min="7443" max="7445" width="9.125" bestFit="1" customWidth="1"/>
    <col min="7446" max="7446" width="10.875" bestFit="1" customWidth="1"/>
    <col min="7681" max="7681" width="37" bestFit="1" customWidth="1"/>
    <col min="7682" max="7682" width="12.375" bestFit="1" customWidth="1"/>
    <col min="7683" max="7683" width="6.875" bestFit="1" customWidth="1"/>
    <col min="7684" max="7684" width="6.375" bestFit="1" customWidth="1"/>
    <col min="7685" max="7685" width="6.25" bestFit="1" customWidth="1"/>
    <col min="7686" max="7686" width="12.75" customWidth="1"/>
    <col min="7687" max="7688" width="6.375" bestFit="1" customWidth="1"/>
    <col min="7689" max="7689" width="12.25" bestFit="1" customWidth="1"/>
    <col min="7690" max="7690" width="12.75" customWidth="1"/>
    <col min="7691" max="7691" width="10.875" bestFit="1" customWidth="1"/>
    <col min="7692" max="7692" width="7" bestFit="1" customWidth="1"/>
    <col min="7693" max="7693" width="10.875" bestFit="1" customWidth="1"/>
    <col min="7694" max="7694" width="12.75" customWidth="1"/>
    <col min="7695" max="7695" width="10.875" bestFit="1" customWidth="1"/>
    <col min="7696" max="7697" width="6.875" bestFit="1" customWidth="1"/>
    <col min="7698" max="7698" width="12.75" customWidth="1"/>
    <col min="7699" max="7701" width="9.125" bestFit="1" customWidth="1"/>
    <col min="7702" max="7702" width="10.875" bestFit="1" customWidth="1"/>
    <col min="7937" max="7937" width="37" bestFit="1" customWidth="1"/>
    <col min="7938" max="7938" width="12.375" bestFit="1" customWidth="1"/>
    <col min="7939" max="7939" width="6.875" bestFit="1" customWidth="1"/>
    <col min="7940" max="7940" width="6.375" bestFit="1" customWidth="1"/>
    <col min="7941" max="7941" width="6.25" bestFit="1" customWidth="1"/>
    <col min="7942" max="7942" width="12.75" customWidth="1"/>
    <col min="7943" max="7944" width="6.375" bestFit="1" customWidth="1"/>
    <col min="7945" max="7945" width="12.25" bestFit="1" customWidth="1"/>
    <col min="7946" max="7946" width="12.75" customWidth="1"/>
    <col min="7947" max="7947" width="10.875" bestFit="1" customWidth="1"/>
    <col min="7948" max="7948" width="7" bestFit="1" customWidth="1"/>
    <col min="7949" max="7949" width="10.875" bestFit="1" customWidth="1"/>
    <col min="7950" max="7950" width="12.75" customWidth="1"/>
    <col min="7951" max="7951" width="10.875" bestFit="1" customWidth="1"/>
    <col min="7952" max="7953" width="6.875" bestFit="1" customWidth="1"/>
    <col min="7954" max="7954" width="12.75" customWidth="1"/>
    <col min="7955" max="7957" width="9.125" bestFit="1" customWidth="1"/>
    <col min="7958" max="7958" width="10.875" bestFit="1" customWidth="1"/>
    <col min="8193" max="8193" width="37" bestFit="1" customWidth="1"/>
    <col min="8194" max="8194" width="12.375" bestFit="1" customWidth="1"/>
    <col min="8195" max="8195" width="6.875" bestFit="1" customWidth="1"/>
    <col min="8196" max="8196" width="6.375" bestFit="1" customWidth="1"/>
    <col min="8197" max="8197" width="6.25" bestFit="1" customWidth="1"/>
    <col min="8198" max="8198" width="12.75" customWidth="1"/>
    <col min="8199" max="8200" width="6.375" bestFit="1" customWidth="1"/>
    <col min="8201" max="8201" width="12.25" bestFit="1" customWidth="1"/>
    <col min="8202" max="8202" width="12.75" customWidth="1"/>
    <col min="8203" max="8203" width="10.875" bestFit="1" customWidth="1"/>
    <col min="8204" max="8204" width="7" bestFit="1" customWidth="1"/>
    <col min="8205" max="8205" width="10.875" bestFit="1" customWidth="1"/>
    <col min="8206" max="8206" width="12.75" customWidth="1"/>
    <col min="8207" max="8207" width="10.875" bestFit="1" customWidth="1"/>
    <col min="8208" max="8209" width="6.875" bestFit="1" customWidth="1"/>
    <col min="8210" max="8210" width="12.75" customWidth="1"/>
    <col min="8211" max="8213" width="9.125" bestFit="1" customWidth="1"/>
    <col min="8214" max="8214" width="10.875" bestFit="1" customWidth="1"/>
    <col min="8449" max="8449" width="37" bestFit="1" customWidth="1"/>
    <col min="8450" max="8450" width="12.375" bestFit="1" customWidth="1"/>
    <col min="8451" max="8451" width="6.875" bestFit="1" customWidth="1"/>
    <col min="8452" max="8452" width="6.375" bestFit="1" customWidth="1"/>
    <col min="8453" max="8453" width="6.25" bestFit="1" customWidth="1"/>
    <col min="8454" max="8454" width="12.75" customWidth="1"/>
    <col min="8455" max="8456" width="6.375" bestFit="1" customWidth="1"/>
    <col min="8457" max="8457" width="12.25" bestFit="1" customWidth="1"/>
    <col min="8458" max="8458" width="12.75" customWidth="1"/>
    <col min="8459" max="8459" width="10.875" bestFit="1" customWidth="1"/>
    <col min="8460" max="8460" width="7" bestFit="1" customWidth="1"/>
    <col min="8461" max="8461" width="10.875" bestFit="1" customWidth="1"/>
    <col min="8462" max="8462" width="12.75" customWidth="1"/>
    <col min="8463" max="8463" width="10.875" bestFit="1" customWidth="1"/>
    <col min="8464" max="8465" width="6.875" bestFit="1" customWidth="1"/>
    <col min="8466" max="8466" width="12.75" customWidth="1"/>
    <col min="8467" max="8469" width="9.125" bestFit="1" customWidth="1"/>
    <col min="8470" max="8470" width="10.875" bestFit="1" customWidth="1"/>
    <col min="8705" max="8705" width="37" bestFit="1" customWidth="1"/>
    <col min="8706" max="8706" width="12.375" bestFit="1" customWidth="1"/>
    <col min="8707" max="8707" width="6.875" bestFit="1" customWidth="1"/>
    <col min="8708" max="8708" width="6.375" bestFit="1" customWidth="1"/>
    <col min="8709" max="8709" width="6.25" bestFit="1" customWidth="1"/>
    <col min="8710" max="8710" width="12.75" customWidth="1"/>
    <col min="8711" max="8712" width="6.375" bestFit="1" customWidth="1"/>
    <col min="8713" max="8713" width="12.25" bestFit="1" customWidth="1"/>
    <col min="8714" max="8714" width="12.75" customWidth="1"/>
    <col min="8715" max="8715" width="10.875" bestFit="1" customWidth="1"/>
    <col min="8716" max="8716" width="7" bestFit="1" customWidth="1"/>
    <col min="8717" max="8717" width="10.875" bestFit="1" customWidth="1"/>
    <col min="8718" max="8718" width="12.75" customWidth="1"/>
    <col min="8719" max="8719" width="10.875" bestFit="1" customWidth="1"/>
    <col min="8720" max="8721" width="6.875" bestFit="1" customWidth="1"/>
    <col min="8722" max="8722" width="12.75" customWidth="1"/>
    <col min="8723" max="8725" width="9.125" bestFit="1" customWidth="1"/>
    <col min="8726" max="8726" width="10.875" bestFit="1" customWidth="1"/>
    <col min="8961" max="8961" width="37" bestFit="1" customWidth="1"/>
    <col min="8962" max="8962" width="12.375" bestFit="1" customWidth="1"/>
    <col min="8963" max="8963" width="6.875" bestFit="1" customWidth="1"/>
    <col min="8964" max="8964" width="6.375" bestFit="1" customWidth="1"/>
    <col min="8965" max="8965" width="6.25" bestFit="1" customWidth="1"/>
    <col min="8966" max="8966" width="12.75" customWidth="1"/>
    <col min="8967" max="8968" width="6.375" bestFit="1" customWidth="1"/>
    <col min="8969" max="8969" width="12.25" bestFit="1" customWidth="1"/>
    <col min="8970" max="8970" width="12.75" customWidth="1"/>
    <col min="8971" max="8971" width="10.875" bestFit="1" customWidth="1"/>
    <col min="8972" max="8972" width="7" bestFit="1" customWidth="1"/>
    <col min="8973" max="8973" width="10.875" bestFit="1" customWidth="1"/>
    <col min="8974" max="8974" width="12.75" customWidth="1"/>
    <col min="8975" max="8975" width="10.875" bestFit="1" customWidth="1"/>
    <col min="8976" max="8977" width="6.875" bestFit="1" customWidth="1"/>
    <col min="8978" max="8978" width="12.75" customWidth="1"/>
    <col min="8979" max="8981" width="9.125" bestFit="1" customWidth="1"/>
    <col min="8982" max="8982" width="10.875" bestFit="1" customWidth="1"/>
    <col min="9217" max="9217" width="37" bestFit="1" customWidth="1"/>
    <col min="9218" max="9218" width="12.375" bestFit="1" customWidth="1"/>
    <col min="9219" max="9219" width="6.875" bestFit="1" customWidth="1"/>
    <col min="9220" max="9220" width="6.375" bestFit="1" customWidth="1"/>
    <col min="9221" max="9221" width="6.25" bestFit="1" customWidth="1"/>
    <col min="9222" max="9222" width="12.75" customWidth="1"/>
    <col min="9223" max="9224" width="6.375" bestFit="1" customWidth="1"/>
    <col min="9225" max="9225" width="12.25" bestFit="1" customWidth="1"/>
    <col min="9226" max="9226" width="12.75" customWidth="1"/>
    <col min="9227" max="9227" width="10.875" bestFit="1" customWidth="1"/>
    <col min="9228" max="9228" width="7" bestFit="1" customWidth="1"/>
    <col min="9229" max="9229" width="10.875" bestFit="1" customWidth="1"/>
    <col min="9230" max="9230" width="12.75" customWidth="1"/>
    <col min="9231" max="9231" width="10.875" bestFit="1" customWidth="1"/>
    <col min="9232" max="9233" width="6.875" bestFit="1" customWidth="1"/>
    <col min="9234" max="9234" width="12.75" customWidth="1"/>
    <col min="9235" max="9237" width="9.125" bestFit="1" customWidth="1"/>
    <col min="9238" max="9238" width="10.875" bestFit="1" customWidth="1"/>
    <col min="9473" max="9473" width="37" bestFit="1" customWidth="1"/>
    <col min="9474" max="9474" width="12.375" bestFit="1" customWidth="1"/>
    <col min="9475" max="9475" width="6.875" bestFit="1" customWidth="1"/>
    <col min="9476" max="9476" width="6.375" bestFit="1" customWidth="1"/>
    <col min="9477" max="9477" width="6.25" bestFit="1" customWidth="1"/>
    <col min="9478" max="9478" width="12.75" customWidth="1"/>
    <col min="9479" max="9480" width="6.375" bestFit="1" customWidth="1"/>
    <col min="9481" max="9481" width="12.25" bestFit="1" customWidth="1"/>
    <col min="9482" max="9482" width="12.75" customWidth="1"/>
    <col min="9483" max="9483" width="10.875" bestFit="1" customWidth="1"/>
    <col min="9484" max="9484" width="7" bestFit="1" customWidth="1"/>
    <col min="9485" max="9485" width="10.875" bestFit="1" customWidth="1"/>
    <col min="9486" max="9486" width="12.75" customWidth="1"/>
    <col min="9487" max="9487" width="10.875" bestFit="1" customWidth="1"/>
    <col min="9488" max="9489" width="6.875" bestFit="1" customWidth="1"/>
    <col min="9490" max="9490" width="12.75" customWidth="1"/>
    <col min="9491" max="9493" width="9.125" bestFit="1" customWidth="1"/>
    <col min="9494" max="9494" width="10.875" bestFit="1" customWidth="1"/>
    <col min="9729" max="9729" width="37" bestFit="1" customWidth="1"/>
    <col min="9730" max="9730" width="12.375" bestFit="1" customWidth="1"/>
    <col min="9731" max="9731" width="6.875" bestFit="1" customWidth="1"/>
    <col min="9732" max="9732" width="6.375" bestFit="1" customWidth="1"/>
    <col min="9733" max="9733" width="6.25" bestFit="1" customWidth="1"/>
    <col min="9734" max="9734" width="12.75" customWidth="1"/>
    <col min="9735" max="9736" width="6.375" bestFit="1" customWidth="1"/>
    <col min="9737" max="9737" width="12.25" bestFit="1" customWidth="1"/>
    <col min="9738" max="9738" width="12.75" customWidth="1"/>
    <col min="9739" max="9739" width="10.875" bestFit="1" customWidth="1"/>
    <col min="9740" max="9740" width="7" bestFit="1" customWidth="1"/>
    <col min="9741" max="9741" width="10.875" bestFit="1" customWidth="1"/>
    <col min="9742" max="9742" width="12.75" customWidth="1"/>
    <col min="9743" max="9743" width="10.875" bestFit="1" customWidth="1"/>
    <col min="9744" max="9745" width="6.875" bestFit="1" customWidth="1"/>
    <col min="9746" max="9746" width="12.75" customWidth="1"/>
    <col min="9747" max="9749" width="9.125" bestFit="1" customWidth="1"/>
    <col min="9750" max="9750" width="10.875" bestFit="1" customWidth="1"/>
    <col min="9985" max="9985" width="37" bestFit="1" customWidth="1"/>
    <col min="9986" max="9986" width="12.375" bestFit="1" customWidth="1"/>
    <col min="9987" max="9987" width="6.875" bestFit="1" customWidth="1"/>
    <col min="9988" max="9988" width="6.375" bestFit="1" customWidth="1"/>
    <col min="9989" max="9989" width="6.25" bestFit="1" customWidth="1"/>
    <col min="9990" max="9990" width="12.75" customWidth="1"/>
    <col min="9991" max="9992" width="6.375" bestFit="1" customWidth="1"/>
    <col min="9993" max="9993" width="12.25" bestFit="1" customWidth="1"/>
    <col min="9994" max="9994" width="12.75" customWidth="1"/>
    <col min="9995" max="9995" width="10.875" bestFit="1" customWidth="1"/>
    <col min="9996" max="9996" width="7" bestFit="1" customWidth="1"/>
    <col min="9997" max="9997" width="10.875" bestFit="1" customWidth="1"/>
    <col min="9998" max="9998" width="12.75" customWidth="1"/>
    <col min="9999" max="9999" width="10.875" bestFit="1" customWidth="1"/>
    <col min="10000" max="10001" width="6.875" bestFit="1" customWidth="1"/>
    <col min="10002" max="10002" width="12.75" customWidth="1"/>
    <col min="10003" max="10005" width="9.125" bestFit="1" customWidth="1"/>
    <col min="10006" max="10006" width="10.875" bestFit="1" customWidth="1"/>
    <col min="10241" max="10241" width="37" bestFit="1" customWidth="1"/>
    <col min="10242" max="10242" width="12.375" bestFit="1" customWidth="1"/>
    <col min="10243" max="10243" width="6.875" bestFit="1" customWidth="1"/>
    <col min="10244" max="10244" width="6.375" bestFit="1" customWidth="1"/>
    <col min="10245" max="10245" width="6.25" bestFit="1" customWidth="1"/>
    <col min="10246" max="10246" width="12.75" customWidth="1"/>
    <col min="10247" max="10248" width="6.375" bestFit="1" customWidth="1"/>
    <col min="10249" max="10249" width="12.25" bestFit="1" customWidth="1"/>
    <col min="10250" max="10250" width="12.75" customWidth="1"/>
    <col min="10251" max="10251" width="10.875" bestFit="1" customWidth="1"/>
    <col min="10252" max="10252" width="7" bestFit="1" customWidth="1"/>
    <col min="10253" max="10253" width="10.875" bestFit="1" customWidth="1"/>
    <col min="10254" max="10254" width="12.75" customWidth="1"/>
    <col min="10255" max="10255" width="10.875" bestFit="1" customWidth="1"/>
    <col min="10256" max="10257" width="6.875" bestFit="1" customWidth="1"/>
    <col min="10258" max="10258" width="12.75" customWidth="1"/>
    <col min="10259" max="10261" width="9.125" bestFit="1" customWidth="1"/>
    <col min="10262" max="10262" width="10.875" bestFit="1" customWidth="1"/>
    <col min="10497" max="10497" width="37" bestFit="1" customWidth="1"/>
    <col min="10498" max="10498" width="12.375" bestFit="1" customWidth="1"/>
    <col min="10499" max="10499" width="6.875" bestFit="1" customWidth="1"/>
    <col min="10500" max="10500" width="6.375" bestFit="1" customWidth="1"/>
    <col min="10501" max="10501" width="6.25" bestFit="1" customWidth="1"/>
    <col min="10502" max="10502" width="12.75" customWidth="1"/>
    <col min="10503" max="10504" width="6.375" bestFit="1" customWidth="1"/>
    <col min="10505" max="10505" width="12.25" bestFit="1" customWidth="1"/>
    <col min="10506" max="10506" width="12.75" customWidth="1"/>
    <col min="10507" max="10507" width="10.875" bestFit="1" customWidth="1"/>
    <col min="10508" max="10508" width="7" bestFit="1" customWidth="1"/>
    <col min="10509" max="10509" width="10.875" bestFit="1" customWidth="1"/>
    <col min="10510" max="10510" width="12.75" customWidth="1"/>
    <col min="10511" max="10511" width="10.875" bestFit="1" customWidth="1"/>
    <col min="10512" max="10513" width="6.875" bestFit="1" customWidth="1"/>
    <col min="10514" max="10514" width="12.75" customWidth="1"/>
    <col min="10515" max="10517" width="9.125" bestFit="1" customWidth="1"/>
    <col min="10518" max="10518" width="10.875" bestFit="1" customWidth="1"/>
    <col min="10753" max="10753" width="37" bestFit="1" customWidth="1"/>
    <col min="10754" max="10754" width="12.375" bestFit="1" customWidth="1"/>
    <col min="10755" max="10755" width="6.875" bestFit="1" customWidth="1"/>
    <col min="10756" max="10756" width="6.375" bestFit="1" customWidth="1"/>
    <col min="10757" max="10757" width="6.25" bestFit="1" customWidth="1"/>
    <col min="10758" max="10758" width="12.75" customWidth="1"/>
    <col min="10759" max="10760" width="6.375" bestFit="1" customWidth="1"/>
    <col min="10761" max="10761" width="12.25" bestFit="1" customWidth="1"/>
    <col min="10762" max="10762" width="12.75" customWidth="1"/>
    <col min="10763" max="10763" width="10.875" bestFit="1" customWidth="1"/>
    <col min="10764" max="10764" width="7" bestFit="1" customWidth="1"/>
    <col min="10765" max="10765" width="10.875" bestFit="1" customWidth="1"/>
    <col min="10766" max="10766" width="12.75" customWidth="1"/>
    <col min="10767" max="10767" width="10.875" bestFit="1" customWidth="1"/>
    <col min="10768" max="10769" width="6.875" bestFit="1" customWidth="1"/>
    <col min="10770" max="10770" width="12.75" customWidth="1"/>
    <col min="10771" max="10773" width="9.125" bestFit="1" customWidth="1"/>
    <col min="10774" max="10774" width="10.875" bestFit="1" customWidth="1"/>
    <col min="11009" max="11009" width="37" bestFit="1" customWidth="1"/>
    <col min="11010" max="11010" width="12.375" bestFit="1" customWidth="1"/>
    <col min="11011" max="11011" width="6.875" bestFit="1" customWidth="1"/>
    <col min="11012" max="11012" width="6.375" bestFit="1" customWidth="1"/>
    <col min="11013" max="11013" width="6.25" bestFit="1" customWidth="1"/>
    <col min="11014" max="11014" width="12.75" customWidth="1"/>
    <col min="11015" max="11016" width="6.375" bestFit="1" customWidth="1"/>
    <col min="11017" max="11017" width="12.25" bestFit="1" customWidth="1"/>
    <col min="11018" max="11018" width="12.75" customWidth="1"/>
    <col min="11019" max="11019" width="10.875" bestFit="1" customWidth="1"/>
    <col min="11020" max="11020" width="7" bestFit="1" customWidth="1"/>
    <col min="11021" max="11021" width="10.875" bestFit="1" customWidth="1"/>
    <col min="11022" max="11022" width="12.75" customWidth="1"/>
    <col min="11023" max="11023" width="10.875" bestFit="1" customWidth="1"/>
    <col min="11024" max="11025" width="6.875" bestFit="1" customWidth="1"/>
    <col min="11026" max="11026" width="12.75" customWidth="1"/>
    <col min="11027" max="11029" width="9.125" bestFit="1" customWidth="1"/>
    <col min="11030" max="11030" width="10.875" bestFit="1" customWidth="1"/>
    <col min="11265" max="11265" width="37" bestFit="1" customWidth="1"/>
    <col min="11266" max="11266" width="12.375" bestFit="1" customWidth="1"/>
    <col min="11267" max="11267" width="6.875" bestFit="1" customWidth="1"/>
    <col min="11268" max="11268" width="6.375" bestFit="1" customWidth="1"/>
    <col min="11269" max="11269" width="6.25" bestFit="1" customWidth="1"/>
    <col min="11270" max="11270" width="12.75" customWidth="1"/>
    <col min="11271" max="11272" width="6.375" bestFit="1" customWidth="1"/>
    <col min="11273" max="11273" width="12.25" bestFit="1" customWidth="1"/>
    <col min="11274" max="11274" width="12.75" customWidth="1"/>
    <col min="11275" max="11275" width="10.875" bestFit="1" customWidth="1"/>
    <col min="11276" max="11276" width="7" bestFit="1" customWidth="1"/>
    <col min="11277" max="11277" width="10.875" bestFit="1" customWidth="1"/>
    <col min="11278" max="11278" width="12.75" customWidth="1"/>
    <col min="11279" max="11279" width="10.875" bestFit="1" customWidth="1"/>
    <col min="11280" max="11281" width="6.875" bestFit="1" customWidth="1"/>
    <col min="11282" max="11282" width="12.75" customWidth="1"/>
    <col min="11283" max="11285" width="9.125" bestFit="1" customWidth="1"/>
    <col min="11286" max="11286" width="10.875" bestFit="1" customWidth="1"/>
    <col min="11521" max="11521" width="37" bestFit="1" customWidth="1"/>
    <col min="11522" max="11522" width="12.375" bestFit="1" customWidth="1"/>
    <col min="11523" max="11523" width="6.875" bestFit="1" customWidth="1"/>
    <col min="11524" max="11524" width="6.375" bestFit="1" customWidth="1"/>
    <col min="11525" max="11525" width="6.25" bestFit="1" customWidth="1"/>
    <col min="11526" max="11526" width="12.75" customWidth="1"/>
    <col min="11527" max="11528" width="6.375" bestFit="1" customWidth="1"/>
    <col min="11529" max="11529" width="12.25" bestFit="1" customWidth="1"/>
    <col min="11530" max="11530" width="12.75" customWidth="1"/>
    <col min="11531" max="11531" width="10.875" bestFit="1" customWidth="1"/>
    <col min="11532" max="11532" width="7" bestFit="1" customWidth="1"/>
    <col min="11533" max="11533" width="10.875" bestFit="1" customWidth="1"/>
    <col min="11534" max="11534" width="12.75" customWidth="1"/>
    <col min="11535" max="11535" width="10.875" bestFit="1" customWidth="1"/>
    <col min="11536" max="11537" width="6.875" bestFit="1" customWidth="1"/>
    <col min="11538" max="11538" width="12.75" customWidth="1"/>
    <col min="11539" max="11541" width="9.125" bestFit="1" customWidth="1"/>
    <col min="11542" max="11542" width="10.875" bestFit="1" customWidth="1"/>
    <col min="11777" max="11777" width="37" bestFit="1" customWidth="1"/>
    <col min="11778" max="11778" width="12.375" bestFit="1" customWidth="1"/>
    <col min="11779" max="11779" width="6.875" bestFit="1" customWidth="1"/>
    <col min="11780" max="11780" width="6.375" bestFit="1" customWidth="1"/>
    <col min="11781" max="11781" width="6.25" bestFit="1" customWidth="1"/>
    <col min="11782" max="11782" width="12.75" customWidth="1"/>
    <col min="11783" max="11784" width="6.375" bestFit="1" customWidth="1"/>
    <col min="11785" max="11785" width="12.25" bestFit="1" customWidth="1"/>
    <col min="11786" max="11786" width="12.75" customWidth="1"/>
    <col min="11787" max="11787" width="10.875" bestFit="1" customWidth="1"/>
    <col min="11788" max="11788" width="7" bestFit="1" customWidth="1"/>
    <col min="11789" max="11789" width="10.875" bestFit="1" customWidth="1"/>
    <col min="11790" max="11790" width="12.75" customWidth="1"/>
    <col min="11791" max="11791" width="10.875" bestFit="1" customWidth="1"/>
    <col min="11792" max="11793" width="6.875" bestFit="1" customWidth="1"/>
    <col min="11794" max="11794" width="12.75" customWidth="1"/>
    <col min="11795" max="11797" width="9.125" bestFit="1" customWidth="1"/>
    <col min="11798" max="11798" width="10.875" bestFit="1" customWidth="1"/>
    <col min="12033" max="12033" width="37" bestFit="1" customWidth="1"/>
    <col min="12034" max="12034" width="12.375" bestFit="1" customWidth="1"/>
    <col min="12035" max="12035" width="6.875" bestFit="1" customWidth="1"/>
    <col min="12036" max="12036" width="6.375" bestFit="1" customWidth="1"/>
    <col min="12037" max="12037" width="6.25" bestFit="1" customWidth="1"/>
    <col min="12038" max="12038" width="12.75" customWidth="1"/>
    <col min="12039" max="12040" width="6.375" bestFit="1" customWidth="1"/>
    <col min="12041" max="12041" width="12.25" bestFit="1" customWidth="1"/>
    <col min="12042" max="12042" width="12.75" customWidth="1"/>
    <col min="12043" max="12043" width="10.875" bestFit="1" customWidth="1"/>
    <col min="12044" max="12044" width="7" bestFit="1" customWidth="1"/>
    <col min="12045" max="12045" width="10.875" bestFit="1" customWidth="1"/>
    <col min="12046" max="12046" width="12.75" customWidth="1"/>
    <col min="12047" max="12047" width="10.875" bestFit="1" customWidth="1"/>
    <col min="12048" max="12049" width="6.875" bestFit="1" customWidth="1"/>
    <col min="12050" max="12050" width="12.75" customWidth="1"/>
    <col min="12051" max="12053" width="9.125" bestFit="1" customWidth="1"/>
    <col min="12054" max="12054" width="10.875" bestFit="1" customWidth="1"/>
    <col min="12289" max="12289" width="37" bestFit="1" customWidth="1"/>
    <col min="12290" max="12290" width="12.375" bestFit="1" customWidth="1"/>
    <col min="12291" max="12291" width="6.875" bestFit="1" customWidth="1"/>
    <col min="12292" max="12292" width="6.375" bestFit="1" customWidth="1"/>
    <col min="12293" max="12293" width="6.25" bestFit="1" customWidth="1"/>
    <col min="12294" max="12294" width="12.75" customWidth="1"/>
    <col min="12295" max="12296" width="6.375" bestFit="1" customWidth="1"/>
    <col min="12297" max="12297" width="12.25" bestFit="1" customWidth="1"/>
    <col min="12298" max="12298" width="12.75" customWidth="1"/>
    <col min="12299" max="12299" width="10.875" bestFit="1" customWidth="1"/>
    <col min="12300" max="12300" width="7" bestFit="1" customWidth="1"/>
    <col min="12301" max="12301" width="10.875" bestFit="1" customWidth="1"/>
    <col min="12302" max="12302" width="12.75" customWidth="1"/>
    <col min="12303" max="12303" width="10.875" bestFit="1" customWidth="1"/>
    <col min="12304" max="12305" width="6.875" bestFit="1" customWidth="1"/>
    <col min="12306" max="12306" width="12.75" customWidth="1"/>
    <col min="12307" max="12309" width="9.125" bestFit="1" customWidth="1"/>
    <col min="12310" max="12310" width="10.875" bestFit="1" customWidth="1"/>
    <col min="12545" max="12545" width="37" bestFit="1" customWidth="1"/>
    <col min="12546" max="12546" width="12.375" bestFit="1" customWidth="1"/>
    <col min="12547" max="12547" width="6.875" bestFit="1" customWidth="1"/>
    <col min="12548" max="12548" width="6.375" bestFit="1" customWidth="1"/>
    <col min="12549" max="12549" width="6.25" bestFit="1" customWidth="1"/>
    <col min="12550" max="12550" width="12.75" customWidth="1"/>
    <col min="12551" max="12552" width="6.375" bestFit="1" customWidth="1"/>
    <col min="12553" max="12553" width="12.25" bestFit="1" customWidth="1"/>
    <col min="12554" max="12554" width="12.75" customWidth="1"/>
    <col min="12555" max="12555" width="10.875" bestFit="1" customWidth="1"/>
    <col min="12556" max="12556" width="7" bestFit="1" customWidth="1"/>
    <col min="12557" max="12557" width="10.875" bestFit="1" customWidth="1"/>
    <col min="12558" max="12558" width="12.75" customWidth="1"/>
    <col min="12559" max="12559" width="10.875" bestFit="1" customWidth="1"/>
    <col min="12560" max="12561" width="6.875" bestFit="1" customWidth="1"/>
    <col min="12562" max="12562" width="12.75" customWidth="1"/>
    <col min="12563" max="12565" width="9.125" bestFit="1" customWidth="1"/>
    <col min="12566" max="12566" width="10.875" bestFit="1" customWidth="1"/>
    <col min="12801" max="12801" width="37" bestFit="1" customWidth="1"/>
    <col min="12802" max="12802" width="12.375" bestFit="1" customWidth="1"/>
    <col min="12803" max="12803" width="6.875" bestFit="1" customWidth="1"/>
    <col min="12804" max="12804" width="6.375" bestFit="1" customWidth="1"/>
    <col min="12805" max="12805" width="6.25" bestFit="1" customWidth="1"/>
    <col min="12806" max="12806" width="12.75" customWidth="1"/>
    <col min="12807" max="12808" width="6.375" bestFit="1" customWidth="1"/>
    <col min="12809" max="12809" width="12.25" bestFit="1" customWidth="1"/>
    <col min="12810" max="12810" width="12.75" customWidth="1"/>
    <col min="12811" max="12811" width="10.875" bestFit="1" customWidth="1"/>
    <col min="12812" max="12812" width="7" bestFit="1" customWidth="1"/>
    <col min="12813" max="12813" width="10.875" bestFit="1" customWidth="1"/>
    <col min="12814" max="12814" width="12.75" customWidth="1"/>
    <col min="12815" max="12815" width="10.875" bestFit="1" customWidth="1"/>
    <col min="12816" max="12817" width="6.875" bestFit="1" customWidth="1"/>
    <col min="12818" max="12818" width="12.75" customWidth="1"/>
    <col min="12819" max="12821" width="9.125" bestFit="1" customWidth="1"/>
    <col min="12822" max="12822" width="10.875" bestFit="1" customWidth="1"/>
    <col min="13057" max="13057" width="37" bestFit="1" customWidth="1"/>
    <col min="13058" max="13058" width="12.375" bestFit="1" customWidth="1"/>
    <col min="13059" max="13059" width="6.875" bestFit="1" customWidth="1"/>
    <col min="13060" max="13060" width="6.375" bestFit="1" customWidth="1"/>
    <col min="13061" max="13061" width="6.25" bestFit="1" customWidth="1"/>
    <col min="13062" max="13062" width="12.75" customWidth="1"/>
    <col min="13063" max="13064" width="6.375" bestFit="1" customWidth="1"/>
    <col min="13065" max="13065" width="12.25" bestFit="1" customWidth="1"/>
    <col min="13066" max="13066" width="12.75" customWidth="1"/>
    <col min="13067" max="13067" width="10.875" bestFit="1" customWidth="1"/>
    <col min="13068" max="13068" width="7" bestFit="1" customWidth="1"/>
    <col min="13069" max="13069" width="10.875" bestFit="1" customWidth="1"/>
    <col min="13070" max="13070" width="12.75" customWidth="1"/>
    <col min="13071" max="13071" width="10.875" bestFit="1" customWidth="1"/>
    <col min="13072" max="13073" width="6.875" bestFit="1" customWidth="1"/>
    <col min="13074" max="13074" width="12.75" customWidth="1"/>
    <col min="13075" max="13077" width="9.125" bestFit="1" customWidth="1"/>
    <col min="13078" max="13078" width="10.875" bestFit="1" customWidth="1"/>
    <col min="13313" max="13313" width="37" bestFit="1" customWidth="1"/>
    <col min="13314" max="13314" width="12.375" bestFit="1" customWidth="1"/>
    <col min="13315" max="13315" width="6.875" bestFit="1" customWidth="1"/>
    <col min="13316" max="13316" width="6.375" bestFit="1" customWidth="1"/>
    <col min="13317" max="13317" width="6.25" bestFit="1" customWidth="1"/>
    <col min="13318" max="13318" width="12.75" customWidth="1"/>
    <col min="13319" max="13320" width="6.375" bestFit="1" customWidth="1"/>
    <col min="13321" max="13321" width="12.25" bestFit="1" customWidth="1"/>
    <col min="13322" max="13322" width="12.75" customWidth="1"/>
    <col min="13323" max="13323" width="10.875" bestFit="1" customWidth="1"/>
    <col min="13324" max="13324" width="7" bestFit="1" customWidth="1"/>
    <col min="13325" max="13325" width="10.875" bestFit="1" customWidth="1"/>
    <col min="13326" max="13326" width="12.75" customWidth="1"/>
    <col min="13327" max="13327" width="10.875" bestFit="1" customWidth="1"/>
    <col min="13328" max="13329" width="6.875" bestFit="1" customWidth="1"/>
    <col min="13330" max="13330" width="12.75" customWidth="1"/>
    <col min="13331" max="13333" width="9.125" bestFit="1" customWidth="1"/>
    <col min="13334" max="13334" width="10.875" bestFit="1" customWidth="1"/>
    <col min="13569" max="13569" width="37" bestFit="1" customWidth="1"/>
    <col min="13570" max="13570" width="12.375" bestFit="1" customWidth="1"/>
    <col min="13571" max="13571" width="6.875" bestFit="1" customWidth="1"/>
    <col min="13572" max="13572" width="6.375" bestFit="1" customWidth="1"/>
    <col min="13573" max="13573" width="6.25" bestFit="1" customWidth="1"/>
    <col min="13574" max="13574" width="12.75" customWidth="1"/>
    <col min="13575" max="13576" width="6.375" bestFit="1" customWidth="1"/>
    <col min="13577" max="13577" width="12.25" bestFit="1" customWidth="1"/>
    <col min="13578" max="13578" width="12.75" customWidth="1"/>
    <col min="13579" max="13579" width="10.875" bestFit="1" customWidth="1"/>
    <col min="13580" max="13580" width="7" bestFit="1" customWidth="1"/>
    <col min="13581" max="13581" width="10.875" bestFit="1" customWidth="1"/>
    <col min="13582" max="13582" width="12.75" customWidth="1"/>
    <col min="13583" max="13583" width="10.875" bestFit="1" customWidth="1"/>
    <col min="13584" max="13585" width="6.875" bestFit="1" customWidth="1"/>
    <col min="13586" max="13586" width="12.75" customWidth="1"/>
    <col min="13587" max="13589" width="9.125" bestFit="1" customWidth="1"/>
    <col min="13590" max="13590" width="10.875" bestFit="1" customWidth="1"/>
    <col min="13825" max="13825" width="37" bestFit="1" customWidth="1"/>
    <col min="13826" max="13826" width="12.375" bestFit="1" customWidth="1"/>
    <col min="13827" max="13827" width="6.875" bestFit="1" customWidth="1"/>
    <col min="13828" max="13828" width="6.375" bestFit="1" customWidth="1"/>
    <col min="13829" max="13829" width="6.25" bestFit="1" customWidth="1"/>
    <col min="13830" max="13830" width="12.75" customWidth="1"/>
    <col min="13831" max="13832" width="6.375" bestFit="1" customWidth="1"/>
    <col min="13833" max="13833" width="12.25" bestFit="1" customWidth="1"/>
    <col min="13834" max="13834" width="12.75" customWidth="1"/>
    <col min="13835" max="13835" width="10.875" bestFit="1" customWidth="1"/>
    <col min="13836" max="13836" width="7" bestFit="1" customWidth="1"/>
    <col min="13837" max="13837" width="10.875" bestFit="1" customWidth="1"/>
    <col min="13838" max="13838" width="12.75" customWidth="1"/>
    <col min="13839" max="13839" width="10.875" bestFit="1" customWidth="1"/>
    <col min="13840" max="13841" width="6.875" bestFit="1" customWidth="1"/>
    <col min="13842" max="13842" width="12.75" customWidth="1"/>
    <col min="13843" max="13845" width="9.125" bestFit="1" customWidth="1"/>
    <col min="13846" max="13846" width="10.875" bestFit="1" customWidth="1"/>
    <col min="14081" max="14081" width="37" bestFit="1" customWidth="1"/>
    <col min="14082" max="14082" width="12.375" bestFit="1" customWidth="1"/>
    <col min="14083" max="14083" width="6.875" bestFit="1" customWidth="1"/>
    <col min="14084" max="14084" width="6.375" bestFit="1" customWidth="1"/>
    <col min="14085" max="14085" width="6.25" bestFit="1" customWidth="1"/>
    <col min="14086" max="14086" width="12.75" customWidth="1"/>
    <col min="14087" max="14088" width="6.375" bestFit="1" customWidth="1"/>
    <col min="14089" max="14089" width="12.25" bestFit="1" customWidth="1"/>
    <col min="14090" max="14090" width="12.75" customWidth="1"/>
    <col min="14091" max="14091" width="10.875" bestFit="1" customWidth="1"/>
    <col min="14092" max="14092" width="7" bestFit="1" customWidth="1"/>
    <col min="14093" max="14093" width="10.875" bestFit="1" customWidth="1"/>
    <col min="14094" max="14094" width="12.75" customWidth="1"/>
    <col min="14095" max="14095" width="10.875" bestFit="1" customWidth="1"/>
    <col min="14096" max="14097" width="6.875" bestFit="1" customWidth="1"/>
    <col min="14098" max="14098" width="12.75" customWidth="1"/>
    <col min="14099" max="14101" width="9.125" bestFit="1" customWidth="1"/>
    <col min="14102" max="14102" width="10.875" bestFit="1" customWidth="1"/>
    <col min="14337" max="14337" width="37" bestFit="1" customWidth="1"/>
    <col min="14338" max="14338" width="12.375" bestFit="1" customWidth="1"/>
    <col min="14339" max="14339" width="6.875" bestFit="1" customWidth="1"/>
    <col min="14340" max="14340" width="6.375" bestFit="1" customWidth="1"/>
    <col min="14341" max="14341" width="6.25" bestFit="1" customWidth="1"/>
    <col min="14342" max="14342" width="12.75" customWidth="1"/>
    <col min="14343" max="14344" width="6.375" bestFit="1" customWidth="1"/>
    <col min="14345" max="14345" width="12.25" bestFit="1" customWidth="1"/>
    <col min="14346" max="14346" width="12.75" customWidth="1"/>
    <col min="14347" max="14347" width="10.875" bestFit="1" customWidth="1"/>
    <col min="14348" max="14348" width="7" bestFit="1" customWidth="1"/>
    <col min="14349" max="14349" width="10.875" bestFit="1" customWidth="1"/>
    <col min="14350" max="14350" width="12.75" customWidth="1"/>
    <col min="14351" max="14351" width="10.875" bestFit="1" customWidth="1"/>
    <col min="14352" max="14353" width="6.875" bestFit="1" customWidth="1"/>
    <col min="14354" max="14354" width="12.75" customWidth="1"/>
    <col min="14355" max="14357" width="9.125" bestFit="1" customWidth="1"/>
    <col min="14358" max="14358" width="10.875" bestFit="1" customWidth="1"/>
    <col min="14593" max="14593" width="37" bestFit="1" customWidth="1"/>
    <col min="14594" max="14594" width="12.375" bestFit="1" customWidth="1"/>
    <col min="14595" max="14595" width="6.875" bestFit="1" customWidth="1"/>
    <col min="14596" max="14596" width="6.375" bestFit="1" customWidth="1"/>
    <col min="14597" max="14597" width="6.25" bestFit="1" customWidth="1"/>
    <col min="14598" max="14598" width="12.75" customWidth="1"/>
    <col min="14599" max="14600" width="6.375" bestFit="1" customWidth="1"/>
    <col min="14601" max="14601" width="12.25" bestFit="1" customWidth="1"/>
    <col min="14602" max="14602" width="12.75" customWidth="1"/>
    <col min="14603" max="14603" width="10.875" bestFit="1" customWidth="1"/>
    <col min="14604" max="14604" width="7" bestFit="1" customWidth="1"/>
    <col min="14605" max="14605" width="10.875" bestFit="1" customWidth="1"/>
    <col min="14606" max="14606" width="12.75" customWidth="1"/>
    <col min="14607" max="14607" width="10.875" bestFit="1" customWidth="1"/>
    <col min="14608" max="14609" width="6.875" bestFit="1" customWidth="1"/>
    <col min="14610" max="14610" width="12.75" customWidth="1"/>
    <col min="14611" max="14613" width="9.125" bestFit="1" customWidth="1"/>
    <col min="14614" max="14614" width="10.875" bestFit="1" customWidth="1"/>
    <col min="14849" max="14849" width="37" bestFit="1" customWidth="1"/>
    <col min="14850" max="14850" width="12.375" bestFit="1" customWidth="1"/>
    <col min="14851" max="14851" width="6.875" bestFit="1" customWidth="1"/>
    <col min="14852" max="14852" width="6.375" bestFit="1" customWidth="1"/>
    <col min="14853" max="14853" width="6.25" bestFit="1" customWidth="1"/>
    <col min="14854" max="14854" width="12.75" customWidth="1"/>
    <col min="14855" max="14856" width="6.375" bestFit="1" customWidth="1"/>
    <col min="14857" max="14857" width="12.25" bestFit="1" customWidth="1"/>
    <col min="14858" max="14858" width="12.75" customWidth="1"/>
    <col min="14859" max="14859" width="10.875" bestFit="1" customWidth="1"/>
    <col min="14860" max="14860" width="7" bestFit="1" customWidth="1"/>
    <col min="14861" max="14861" width="10.875" bestFit="1" customWidth="1"/>
    <col min="14862" max="14862" width="12.75" customWidth="1"/>
    <col min="14863" max="14863" width="10.875" bestFit="1" customWidth="1"/>
    <col min="14864" max="14865" width="6.875" bestFit="1" customWidth="1"/>
    <col min="14866" max="14866" width="12.75" customWidth="1"/>
    <col min="14867" max="14869" width="9.125" bestFit="1" customWidth="1"/>
    <col min="14870" max="14870" width="10.875" bestFit="1" customWidth="1"/>
    <col min="15105" max="15105" width="37" bestFit="1" customWidth="1"/>
    <col min="15106" max="15106" width="12.375" bestFit="1" customWidth="1"/>
    <col min="15107" max="15107" width="6.875" bestFit="1" customWidth="1"/>
    <col min="15108" max="15108" width="6.375" bestFit="1" customWidth="1"/>
    <col min="15109" max="15109" width="6.25" bestFit="1" customWidth="1"/>
    <col min="15110" max="15110" width="12.75" customWidth="1"/>
    <col min="15111" max="15112" width="6.375" bestFit="1" customWidth="1"/>
    <col min="15113" max="15113" width="12.25" bestFit="1" customWidth="1"/>
    <col min="15114" max="15114" width="12.75" customWidth="1"/>
    <col min="15115" max="15115" width="10.875" bestFit="1" customWidth="1"/>
    <col min="15116" max="15116" width="7" bestFit="1" customWidth="1"/>
    <col min="15117" max="15117" width="10.875" bestFit="1" customWidth="1"/>
    <col min="15118" max="15118" width="12.75" customWidth="1"/>
    <col min="15119" max="15119" width="10.875" bestFit="1" customWidth="1"/>
    <col min="15120" max="15121" width="6.875" bestFit="1" customWidth="1"/>
    <col min="15122" max="15122" width="12.75" customWidth="1"/>
    <col min="15123" max="15125" width="9.125" bestFit="1" customWidth="1"/>
    <col min="15126" max="15126" width="10.875" bestFit="1" customWidth="1"/>
    <col min="15361" max="15361" width="37" bestFit="1" customWidth="1"/>
    <col min="15362" max="15362" width="12.375" bestFit="1" customWidth="1"/>
    <col min="15363" max="15363" width="6.875" bestFit="1" customWidth="1"/>
    <col min="15364" max="15364" width="6.375" bestFit="1" customWidth="1"/>
    <col min="15365" max="15365" width="6.25" bestFit="1" customWidth="1"/>
    <col min="15366" max="15366" width="12.75" customWidth="1"/>
    <col min="15367" max="15368" width="6.375" bestFit="1" customWidth="1"/>
    <col min="15369" max="15369" width="12.25" bestFit="1" customWidth="1"/>
    <col min="15370" max="15370" width="12.75" customWidth="1"/>
    <col min="15371" max="15371" width="10.875" bestFit="1" customWidth="1"/>
    <col min="15372" max="15372" width="7" bestFit="1" customWidth="1"/>
    <col min="15373" max="15373" width="10.875" bestFit="1" customWidth="1"/>
    <col min="15374" max="15374" width="12.75" customWidth="1"/>
    <col min="15375" max="15375" width="10.875" bestFit="1" customWidth="1"/>
    <col min="15376" max="15377" width="6.875" bestFit="1" customWidth="1"/>
    <col min="15378" max="15378" width="12.75" customWidth="1"/>
    <col min="15379" max="15381" width="9.125" bestFit="1" customWidth="1"/>
    <col min="15382" max="15382" width="10.875" bestFit="1" customWidth="1"/>
    <col min="15617" max="15617" width="37" bestFit="1" customWidth="1"/>
    <col min="15618" max="15618" width="12.375" bestFit="1" customWidth="1"/>
    <col min="15619" max="15619" width="6.875" bestFit="1" customWidth="1"/>
    <col min="15620" max="15620" width="6.375" bestFit="1" customWidth="1"/>
    <col min="15621" max="15621" width="6.25" bestFit="1" customWidth="1"/>
    <col min="15622" max="15622" width="12.75" customWidth="1"/>
    <col min="15623" max="15624" width="6.375" bestFit="1" customWidth="1"/>
    <col min="15625" max="15625" width="12.25" bestFit="1" customWidth="1"/>
    <col min="15626" max="15626" width="12.75" customWidth="1"/>
    <col min="15627" max="15627" width="10.875" bestFit="1" customWidth="1"/>
    <col min="15628" max="15628" width="7" bestFit="1" customWidth="1"/>
    <col min="15629" max="15629" width="10.875" bestFit="1" customWidth="1"/>
    <col min="15630" max="15630" width="12.75" customWidth="1"/>
    <col min="15631" max="15631" width="10.875" bestFit="1" customWidth="1"/>
    <col min="15632" max="15633" width="6.875" bestFit="1" customWidth="1"/>
    <col min="15634" max="15634" width="12.75" customWidth="1"/>
    <col min="15635" max="15637" width="9.125" bestFit="1" customWidth="1"/>
    <col min="15638" max="15638" width="10.875" bestFit="1" customWidth="1"/>
    <col min="15873" max="15873" width="37" bestFit="1" customWidth="1"/>
    <col min="15874" max="15874" width="12.375" bestFit="1" customWidth="1"/>
    <col min="15875" max="15875" width="6.875" bestFit="1" customWidth="1"/>
    <col min="15876" max="15876" width="6.375" bestFit="1" customWidth="1"/>
    <col min="15877" max="15877" width="6.25" bestFit="1" customWidth="1"/>
    <col min="15878" max="15878" width="12.75" customWidth="1"/>
    <col min="15879" max="15880" width="6.375" bestFit="1" customWidth="1"/>
    <col min="15881" max="15881" width="12.25" bestFit="1" customWidth="1"/>
    <col min="15882" max="15882" width="12.75" customWidth="1"/>
    <col min="15883" max="15883" width="10.875" bestFit="1" customWidth="1"/>
    <col min="15884" max="15884" width="7" bestFit="1" customWidth="1"/>
    <col min="15885" max="15885" width="10.875" bestFit="1" customWidth="1"/>
    <col min="15886" max="15886" width="12.75" customWidth="1"/>
    <col min="15887" max="15887" width="10.875" bestFit="1" customWidth="1"/>
    <col min="15888" max="15889" width="6.875" bestFit="1" customWidth="1"/>
    <col min="15890" max="15890" width="12.75" customWidth="1"/>
    <col min="15891" max="15893" width="9.125" bestFit="1" customWidth="1"/>
    <col min="15894" max="15894" width="10.875" bestFit="1" customWidth="1"/>
    <col min="16129" max="16129" width="37" bestFit="1" customWidth="1"/>
    <col min="16130" max="16130" width="12.375" bestFit="1" customWidth="1"/>
    <col min="16131" max="16131" width="6.875" bestFit="1" customWidth="1"/>
    <col min="16132" max="16132" width="6.375" bestFit="1" customWidth="1"/>
    <col min="16133" max="16133" width="6.25" bestFit="1" customWidth="1"/>
    <col min="16134" max="16134" width="12.75" customWidth="1"/>
    <col min="16135" max="16136" width="6.375" bestFit="1" customWidth="1"/>
    <col min="16137" max="16137" width="12.25" bestFit="1" customWidth="1"/>
    <col min="16138" max="16138" width="12.75" customWidth="1"/>
    <col min="16139" max="16139" width="10.875" bestFit="1" customWidth="1"/>
    <col min="16140" max="16140" width="7" bestFit="1" customWidth="1"/>
    <col min="16141" max="16141" width="10.875" bestFit="1" customWidth="1"/>
    <col min="16142" max="16142" width="12.75" customWidth="1"/>
    <col min="16143" max="16143" width="10.875" bestFit="1" customWidth="1"/>
    <col min="16144" max="16145" width="6.875" bestFit="1" customWidth="1"/>
    <col min="16146" max="16146" width="12.75" customWidth="1"/>
    <col min="16147" max="16149" width="9.125" bestFit="1" customWidth="1"/>
    <col min="16150" max="16150" width="10.875" bestFit="1" customWidth="1"/>
  </cols>
  <sheetData>
    <row r="1" spans="1:20" s="13" customFormat="1" ht="27" customHeight="1" x14ac:dyDescent="0.55000000000000004">
      <c r="A1" s="12" t="s">
        <v>79</v>
      </c>
      <c r="B1" s="24"/>
      <c r="C1" s="25"/>
      <c r="D1" s="24"/>
      <c r="E1" s="24"/>
      <c r="F1" s="25"/>
      <c r="G1" s="26"/>
      <c r="H1" s="26"/>
      <c r="I1" s="27"/>
      <c r="J1" s="26"/>
      <c r="K1" s="26"/>
      <c r="L1" s="26"/>
      <c r="M1" s="26"/>
      <c r="N1" s="26"/>
      <c r="O1" s="26"/>
      <c r="P1" s="26"/>
      <c r="Q1" s="26"/>
      <c r="R1" s="26"/>
      <c r="S1" s="14"/>
      <c r="T1" s="15"/>
    </row>
    <row r="2" spans="1:20" s="13" customFormat="1" ht="27" customHeight="1" x14ac:dyDescent="0.55000000000000004">
      <c r="A2" s="12" t="s">
        <v>57</v>
      </c>
      <c r="B2" s="24"/>
      <c r="C2" s="24"/>
      <c r="D2" s="24"/>
      <c r="E2" s="24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14"/>
      <c r="T2" s="15"/>
    </row>
    <row r="3" spans="1:20" s="13" customFormat="1" ht="27" customHeight="1" x14ac:dyDescent="0.55000000000000004">
      <c r="A3" s="12" t="s">
        <v>0</v>
      </c>
      <c r="B3" s="25"/>
      <c r="C3" s="25"/>
      <c r="D3" s="24"/>
      <c r="E3" s="25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4"/>
      <c r="T3" s="15"/>
    </row>
    <row r="4" spans="1:20" s="13" customFormat="1" ht="24.95" customHeight="1" x14ac:dyDescent="0.55000000000000004">
      <c r="A4" s="3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4"/>
      <c r="T4" s="15"/>
    </row>
    <row r="5" spans="1:20" s="18" customFormat="1" ht="19.5" customHeight="1" x14ac:dyDescent="0.2">
      <c r="A5" s="84" t="s">
        <v>21</v>
      </c>
      <c r="B5" s="86" t="s">
        <v>22</v>
      </c>
      <c r="C5" s="88" t="s">
        <v>23</v>
      </c>
      <c r="D5" s="89"/>
      <c r="E5" s="90"/>
      <c r="F5" s="91" t="s">
        <v>24</v>
      </c>
      <c r="G5" s="88" t="s">
        <v>25</v>
      </c>
      <c r="H5" s="89"/>
      <c r="I5" s="90"/>
      <c r="J5" s="91" t="s">
        <v>26</v>
      </c>
      <c r="K5" s="88" t="s">
        <v>27</v>
      </c>
      <c r="L5" s="89"/>
      <c r="M5" s="90"/>
      <c r="N5" s="91" t="s">
        <v>28</v>
      </c>
      <c r="O5" s="88" t="s">
        <v>29</v>
      </c>
      <c r="P5" s="89"/>
      <c r="Q5" s="90"/>
      <c r="R5" s="91" t="s">
        <v>30</v>
      </c>
      <c r="S5" s="16"/>
      <c r="T5" s="17"/>
    </row>
    <row r="6" spans="1:20" s="18" customFormat="1" ht="22.5" customHeight="1" x14ac:dyDescent="0.2">
      <c r="A6" s="85"/>
      <c r="B6" s="87"/>
      <c r="C6" s="28" t="s">
        <v>45</v>
      </c>
      <c r="D6" s="28" t="s">
        <v>31</v>
      </c>
      <c r="E6" s="28" t="s">
        <v>32</v>
      </c>
      <c r="F6" s="92"/>
      <c r="G6" s="28" t="s">
        <v>33</v>
      </c>
      <c r="H6" s="28" t="s">
        <v>34</v>
      </c>
      <c r="I6" s="28" t="s">
        <v>35</v>
      </c>
      <c r="J6" s="92"/>
      <c r="K6" s="28" t="s">
        <v>46</v>
      </c>
      <c r="L6" s="28" t="s">
        <v>47</v>
      </c>
      <c r="M6" s="28" t="s">
        <v>48</v>
      </c>
      <c r="N6" s="92"/>
      <c r="O6" s="28" t="s">
        <v>49</v>
      </c>
      <c r="P6" s="28" t="s">
        <v>50</v>
      </c>
      <c r="Q6" s="28" t="s">
        <v>51</v>
      </c>
      <c r="R6" s="92"/>
      <c r="S6" s="19"/>
    </row>
    <row r="7" spans="1:20" s="13" customFormat="1" ht="19.5" customHeight="1" x14ac:dyDescent="0.55000000000000004">
      <c r="A7" s="20" t="s">
        <v>36</v>
      </c>
      <c r="B7" s="29">
        <f>SUM(B8+B16)</f>
        <v>1600000</v>
      </c>
      <c r="C7" s="29">
        <f t="shared" ref="C7:R7" si="0">SUM(C8+C16)</f>
        <v>0</v>
      </c>
      <c r="D7" s="29">
        <f t="shared" si="0"/>
        <v>0</v>
      </c>
      <c r="E7" s="29">
        <f t="shared" si="0"/>
        <v>0</v>
      </c>
      <c r="F7" s="29">
        <f t="shared" si="0"/>
        <v>0</v>
      </c>
      <c r="G7" s="29">
        <f t="shared" si="0"/>
        <v>0</v>
      </c>
      <c r="H7" s="29">
        <f t="shared" si="0"/>
        <v>0</v>
      </c>
      <c r="I7" s="29">
        <f t="shared" si="0"/>
        <v>960000</v>
      </c>
      <c r="J7" s="29">
        <f t="shared" si="0"/>
        <v>960000</v>
      </c>
      <c r="K7" s="29">
        <f t="shared" si="0"/>
        <v>480000</v>
      </c>
      <c r="L7" s="29">
        <f t="shared" si="0"/>
        <v>0</v>
      </c>
      <c r="M7" s="29">
        <f t="shared" si="0"/>
        <v>0</v>
      </c>
      <c r="N7" s="29">
        <f t="shared" si="0"/>
        <v>480000</v>
      </c>
      <c r="O7" s="29">
        <f t="shared" si="0"/>
        <v>160000</v>
      </c>
      <c r="P7" s="29">
        <f t="shared" si="0"/>
        <v>0</v>
      </c>
      <c r="Q7" s="29">
        <f t="shared" si="0"/>
        <v>0</v>
      </c>
      <c r="R7" s="29">
        <f t="shared" si="0"/>
        <v>160000</v>
      </c>
      <c r="S7" s="14"/>
      <c r="T7" s="15"/>
    </row>
    <row r="8" spans="1:20" s="13" customFormat="1" ht="19.5" customHeight="1" x14ac:dyDescent="0.55000000000000004">
      <c r="A8" s="22" t="s">
        <v>8</v>
      </c>
      <c r="B8" s="32">
        <f>SUM(B9)</f>
        <v>650000</v>
      </c>
      <c r="C8" s="32">
        <f t="shared" ref="C8:R8" si="1">SUM(C9)</f>
        <v>0</v>
      </c>
      <c r="D8" s="32">
        <f t="shared" si="1"/>
        <v>0</v>
      </c>
      <c r="E8" s="32">
        <f t="shared" si="1"/>
        <v>0</v>
      </c>
      <c r="F8" s="32">
        <f t="shared" si="1"/>
        <v>0</v>
      </c>
      <c r="G8" s="32">
        <f t="shared" si="1"/>
        <v>0</v>
      </c>
      <c r="H8" s="32">
        <f t="shared" si="1"/>
        <v>0</v>
      </c>
      <c r="I8" s="32">
        <f t="shared" si="1"/>
        <v>10000</v>
      </c>
      <c r="J8" s="32">
        <f t="shared" si="1"/>
        <v>10000</v>
      </c>
      <c r="K8" s="32">
        <f t="shared" si="1"/>
        <v>480000</v>
      </c>
      <c r="L8" s="32">
        <f t="shared" si="1"/>
        <v>0</v>
      </c>
      <c r="M8" s="32">
        <f t="shared" si="1"/>
        <v>0</v>
      </c>
      <c r="N8" s="32">
        <f t="shared" si="1"/>
        <v>480000</v>
      </c>
      <c r="O8" s="32">
        <f t="shared" si="1"/>
        <v>160000</v>
      </c>
      <c r="P8" s="32">
        <f t="shared" si="1"/>
        <v>0</v>
      </c>
      <c r="Q8" s="32">
        <f t="shared" si="1"/>
        <v>0</v>
      </c>
      <c r="R8" s="32">
        <f t="shared" si="1"/>
        <v>160000</v>
      </c>
      <c r="S8" s="14"/>
      <c r="T8" s="15"/>
    </row>
    <row r="9" spans="1:20" s="13" customFormat="1" ht="19.5" customHeight="1" x14ac:dyDescent="0.55000000000000004">
      <c r="A9" s="21" t="s">
        <v>37</v>
      </c>
      <c r="B9" s="30">
        <f t="shared" ref="B9:R9" si="2">SUM(B10+B12+B14)</f>
        <v>650000</v>
      </c>
      <c r="C9" s="30">
        <f t="shared" si="2"/>
        <v>0</v>
      </c>
      <c r="D9" s="30">
        <f t="shared" si="2"/>
        <v>0</v>
      </c>
      <c r="E9" s="30">
        <f t="shared" si="2"/>
        <v>0</v>
      </c>
      <c r="F9" s="30">
        <f t="shared" si="2"/>
        <v>0</v>
      </c>
      <c r="G9" s="30">
        <f t="shared" si="2"/>
        <v>0</v>
      </c>
      <c r="H9" s="30">
        <f t="shared" si="2"/>
        <v>0</v>
      </c>
      <c r="I9" s="30">
        <f t="shared" si="2"/>
        <v>10000</v>
      </c>
      <c r="J9" s="30">
        <f t="shared" si="2"/>
        <v>10000</v>
      </c>
      <c r="K9" s="30">
        <f t="shared" si="2"/>
        <v>480000</v>
      </c>
      <c r="L9" s="30">
        <f t="shared" si="2"/>
        <v>0</v>
      </c>
      <c r="M9" s="30">
        <f t="shared" si="2"/>
        <v>0</v>
      </c>
      <c r="N9" s="30">
        <f t="shared" si="2"/>
        <v>480000</v>
      </c>
      <c r="O9" s="30">
        <f t="shared" si="2"/>
        <v>160000</v>
      </c>
      <c r="P9" s="30">
        <f t="shared" si="2"/>
        <v>0</v>
      </c>
      <c r="Q9" s="30">
        <f t="shared" si="2"/>
        <v>0</v>
      </c>
      <c r="R9" s="30">
        <f t="shared" si="2"/>
        <v>160000</v>
      </c>
      <c r="S9" s="14"/>
      <c r="T9" s="15"/>
    </row>
    <row r="10" spans="1:20" s="13" customFormat="1" ht="19.5" customHeight="1" x14ac:dyDescent="0.55000000000000004">
      <c r="A10" s="23" t="s">
        <v>38</v>
      </c>
      <c r="B10" s="30">
        <f t="shared" ref="B10:R10" si="3">SUM(B11:B11)</f>
        <v>0</v>
      </c>
      <c r="C10" s="30">
        <f t="shared" si="3"/>
        <v>0</v>
      </c>
      <c r="D10" s="30">
        <f t="shared" si="3"/>
        <v>0</v>
      </c>
      <c r="E10" s="30">
        <f t="shared" si="3"/>
        <v>0</v>
      </c>
      <c r="F10" s="30">
        <f t="shared" si="3"/>
        <v>0</v>
      </c>
      <c r="G10" s="30">
        <f t="shared" si="3"/>
        <v>0</v>
      </c>
      <c r="H10" s="30">
        <f t="shared" si="3"/>
        <v>0</v>
      </c>
      <c r="I10" s="30">
        <f t="shared" si="3"/>
        <v>0</v>
      </c>
      <c r="J10" s="30">
        <f t="shared" si="3"/>
        <v>0</v>
      </c>
      <c r="K10" s="30">
        <f t="shared" si="3"/>
        <v>0</v>
      </c>
      <c r="L10" s="30">
        <f t="shared" si="3"/>
        <v>0</v>
      </c>
      <c r="M10" s="30">
        <f t="shared" si="3"/>
        <v>0</v>
      </c>
      <c r="N10" s="30">
        <f t="shared" si="3"/>
        <v>0</v>
      </c>
      <c r="O10" s="30">
        <f t="shared" si="3"/>
        <v>0</v>
      </c>
      <c r="P10" s="30">
        <f t="shared" si="3"/>
        <v>0</v>
      </c>
      <c r="Q10" s="30">
        <f t="shared" si="3"/>
        <v>0</v>
      </c>
      <c r="R10" s="30">
        <f t="shared" si="3"/>
        <v>0</v>
      </c>
      <c r="S10" s="14"/>
      <c r="T10" s="15"/>
    </row>
    <row r="11" spans="1:20" s="13" customFormat="1" ht="19.5" customHeight="1" x14ac:dyDescent="0.55000000000000004">
      <c r="A11" s="21" t="s">
        <v>39</v>
      </c>
      <c r="B11" s="30">
        <f t="shared" ref="B11" si="4">SUM(F11+J11+N11+R11)</f>
        <v>0</v>
      </c>
      <c r="C11" s="31"/>
      <c r="D11" s="31"/>
      <c r="E11" s="31"/>
      <c r="F11" s="30">
        <f t="shared" ref="F11" si="5">SUM(C11:E11)</f>
        <v>0</v>
      </c>
      <c r="G11" s="31"/>
      <c r="H11" s="31"/>
      <c r="I11" s="31"/>
      <c r="J11" s="30">
        <f t="shared" ref="J11" si="6">SUM(G11:I11)</f>
        <v>0</v>
      </c>
      <c r="K11" s="31"/>
      <c r="L11" s="31"/>
      <c r="M11" s="31"/>
      <c r="N11" s="30">
        <f t="shared" ref="N11" si="7">SUM(K11:M11)</f>
        <v>0</v>
      </c>
      <c r="O11" s="31"/>
      <c r="P11" s="31"/>
      <c r="Q11" s="31"/>
      <c r="R11" s="30">
        <f t="shared" ref="R11" si="8">SUM(O11:Q11)</f>
        <v>0</v>
      </c>
      <c r="S11" s="14"/>
      <c r="T11" s="15"/>
    </row>
    <row r="12" spans="1:20" s="13" customFormat="1" ht="19.5" customHeight="1" x14ac:dyDescent="0.55000000000000004">
      <c r="A12" s="23" t="s">
        <v>40</v>
      </c>
      <c r="B12" s="30">
        <f t="shared" ref="B12:R12" si="9">SUM(B13:B13)</f>
        <v>0</v>
      </c>
      <c r="C12" s="30">
        <f t="shared" si="9"/>
        <v>0</v>
      </c>
      <c r="D12" s="30">
        <f t="shared" si="9"/>
        <v>0</v>
      </c>
      <c r="E12" s="30">
        <f t="shared" si="9"/>
        <v>0</v>
      </c>
      <c r="F12" s="30">
        <f t="shared" si="9"/>
        <v>0</v>
      </c>
      <c r="G12" s="30">
        <f t="shared" si="9"/>
        <v>0</v>
      </c>
      <c r="H12" s="30">
        <f t="shared" si="9"/>
        <v>0</v>
      </c>
      <c r="I12" s="30">
        <f t="shared" si="9"/>
        <v>0</v>
      </c>
      <c r="J12" s="30">
        <f t="shared" si="9"/>
        <v>0</v>
      </c>
      <c r="K12" s="30">
        <f t="shared" si="9"/>
        <v>0</v>
      </c>
      <c r="L12" s="30">
        <f t="shared" si="9"/>
        <v>0</v>
      </c>
      <c r="M12" s="30">
        <f t="shared" si="9"/>
        <v>0</v>
      </c>
      <c r="N12" s="30">
        <f t="shared" si="9"/>
        <v>0</v>
      </c>
      <c r="O12" s="30">
        <f t="shared" si="9"/>
        <v>0</v>
      </c>
      <c r="P12" s="30">
        <f t="shared" si="9"/>
        <v>0</v>
      </c>
      <c r="Q12" s="30">
        <f t="shared" si="9"/>
        <v>0</v>
      </c>
      <c r="R12" s="30">
        <f t="shared" si="9"/>
        <v>0</v>
      </c>
      <c r="S12" s="14"/>
      <c r="T12" s="15"/>
    </row>
    <row r="13" spans="1:20" s="13" customFormat="1" ht="19.5" customHeight="1" x14ac:dyDescent="0.55000000000000004">
      <c r="A13" s="21" t="s">
        <v>41</v>
      </c>
      <c r="B13" s="30">
        <f t="shared" ref="B13" si="10">SUM(F13+J13+N13+R13)</f>
        <v>0</v>
      </c>
      <c r="C13" s="31"/>
      <c r="D13" s="31"/>
      <c r="E13" s="31"/>
      <c r="F13" s="30">
        <f t="shared" ref="F13" si="11">SUM(C13:E13)</f>
        <v>0</v>
      </c>
      <c r="G13" s="31"/>
      <c r="H13" s="31"/>
      <c r="I13" s="31"/>
      <c r="J13" s="30">
        <f t="shared" ref="J13" si="12">SUM(G13:I13)</f>
        <v>0</v>
      </c>
      <c r="K13" s="31"/>
      <c r="L13" s="31"/>
      <c r="M13" s="31"/>
      <c r="N13" s="30">
        <f t="shared" ref="N13" si="13">SUM(K13:M13)</f>
        <v>0</v>
      </c>
      <c r="O13" s="31"/>
      <c r="P13" s="31"/>
      <c r="Q13" s="31"/>
      <c r="R13" s="30">
        <f t="shared" ref="R13" si="14">SUM(O13:Q13)</f>
        <v>0</v>
      </c>
      <c r="S13" s="14"/>
      <c r="T13" s="15"/>
    </row>
    <row r="14" spans="1:20" s="13" customFormat="1" ht="19.5" customHeight="1" x14ac:dyDescent="0.55000000000000004">
      <c r="A14" s="23" t="s">
        <v>42</v>
      </c>
      <c r="B14" s="30">
        <f t="shared" ref="B14:R14" si="15">SUM(B15:B15)</f>
        <v>650000</v>
      </c>
      <c r="C14" s="30">
        <f t="shared" si="15"/>
        <v>0</v>
      </c>
      <c r="D14" s="30">
        <f t="shared" si="15"/>
        <v>0</v>
      </c>
      <c r="E14" s="30">
        <f t="shared" si="15"/>
        <v>0</v>
      </c>
      <c r="F14" s="30">
        <f t="shared" si="15"/>
        <v>0</v>
      </c>
      <c r="G14" s="30">
        <f t="shared" si="15"/>
        <v>0</v>
      </c>
      <c r="H14" s="30">
        <f t="shared" si="15"/>
        <v>0</v>
      </c>
      <c r="I14" s="30">
        <f t="shared" si="15"/>
        <v>10000</v>
      </c>
      <c r="J14" s="30">
        <f t="shared" si="15"/>
        <v>10000</v>
      </c>
      <c r="K14" s="30">
        <f t="shared" si="15"/>
        <v>480000</v>
      </c>
      <c r="L14" s="30">
        <f t="shared" si="15"/>
        <v>0</v>
      </c>
      <c r="M14" s="30">
        <f t="shared" si="15"/>
        <v>0</v>
      </c>
      <c r="N14" s="30">
        <f t="shared" si="15"/>
        <v>480000</v>
      </c>
      <c r="O14" s="30">
        <f t="shared" si="15"/>
        <v>160000</v>
      </c>
      <c r="P14" s="30">
        <f t="shared" si="15"/>
        <v>0</v>
      </c>
      <c r="Q14" s="30">
        <f t="shared" si="15"/>
        <v>0</v>
      </c>
      <c r="R14" s="30">
        <f t="shared" si="15"/>
        <v>160000</v>
      </c>
      <c r="S14" s="14"/>
      <c r="T14" s="15"/>
    </row>
    <row r="15" spans="1:20" s="13" customFormat="1" ht="19.5" customHeight="1" x14ac:dyDescent="0.55000000000000004">
      <c r="A15" s="21" t="s">
        <v>43</v>
      </c>
      <c r="B15" s="30">
        <f t="shared" ref="B15" si="16">SUM(F15+J15+N15+R15)</f>
        <v>650000</v>
      </c>
      <c r="C15" s="31"/>
      <c r="D15" s="31"/>
      <c r="E15" s="31"/>
      <c r="F15" s="30">
        <f t="shared" ref="F15" si="17">SUM(C15:E15)</f>
        <v>0</v>
      </c>
      <c r="G15" s="31"/>
      <c r="H15" s="31"/>
      <c r="I15" s="31">
        <v>10000</v>
      </c>
      <c r="J15" s="30">
        <f t="shared" ref="J15" si="18">SUM(G15:I15)</f>
        <v>10000</v>
      </c>
      <c r="K15" s="31">
        <v>480000</v>
      </c>
      <c r="L15" s="31"/>
      <c r="M15" s="31"/>
      <c r="N15" s="30">
        <f t="shared" ref="N15" si="19">SUM(K15:M15)</f>
        <v>480000</v>
      </c>
      <c r="O15" s="31">
        <v>160000</v>
      </c>
      <c r="P15" s="31"/>
      <c r="Q15" s="31"/>
      <c r="R15" s="30">
        <f t="shared" ref="R15" si="20">SUM(O15:Q15)</f>
        <v>160000</v>
      </c>
      <c r="S15" s="14"/>
      <c r="T15" s="15"/>
    </row>
    <row r="16" spans="1:20" s="13" customFormat="1" ht="19.5" customHeight="1" x14ac:dyDescent="0.55000000000000004">
      <c r="A16" s="22" t="s">
        <v>16</v>
      </c>
      <c r="B16" s="32">
        <f>+B17</f>
        <v>950000</v>
      </c>
      <c r="C16" s="32">
        <f t="shared" ref="C16:R16" si="21">+C17</f>
        <v>0</v>
      </c>
      <c r="D16" s="32">
        <f t="shared" si="21"/>
        <v>0</v>
      </c>
      <c r="E16" s="32">
        <f t="shared" si="21"/>
        <v>0</v>
      </c>
      <c r="F16" s="32">
        <f t="shared" si="21"/>
        <v>0</v>
      </c>
      <c r="G16" s="32">
        <f t="shared" si="21"/>
        <v>0</v>
      </c>
      <c r="H16" s="32">
        <f t="shared" si="21"/>
        <v>0</v>
      </c>
      <c r="I16" s="32">
        <f t="shared" si="21"/>
        <v>950000</v>
      </c>
      <c r="J16" s="32">
        <f t="shared" si="21"/>
        <v>950000</v>
      </c>
      <c r="K16" s="32">
        <f t="shared" si="21"/>
        <v>0</v>
      </c>
      <c r="L16" s="32">
        <f t="shared" si="21"/>
        <v>0</v>
      </c>
      <c r="M16" s="32">
        <f t="shared" si="21"/>
        <v>0</v>
      </c>
      <c r="N16" s="32">
        <f t="shared" si="21"/>
        <v>0</v>
      </c>
      <c r="O16" s="32">
        <f t="shared" si="21"/>
        <v>0</v>
      </c>
      <c r="P16" s="32">
        <f t="shared" si="21"/>
        <v>0</v>
      </c>
      <c r="Q16" s="32">
        <f t="shared" si="21"/>
        <v>0</v>
      </c>
      <c r="R16" s="32">
        <f t="shared" si="21"/>
        <v>0</v>
      </c>
      <c r="S16" s="14"/>
      <c r="T16" s="15"/>
    </row>
    <row r="17" spans="1:20" s="13" customFormat="1" ht="19.5" customHeight="1" x14ac:dyDescent="0.55000000000000004">
      <c r="A17" s="21" t="s">
        <v>52</v>
      </c>
      <c r="B17" s="30">
        <f>SUM(B18:B19)</f>
        <v>950000</v>
      </c>
      <c r="C17" s="31">
        <f t="shared" ref="C17:H17" si="22">SUM(C18:C19)</f>
        <v>0</v>
      </c>
      <c r="D17" s="31">
        <f t="shared" si="22"/>
        <v>0</v>
      </c>
      <c r="E17" s="31">
        <f t="shared" si="22"/>
        <v>0</v>
      </c>
      <c r="F17" s="30">
        <f t="shared" si="22"/>
        <v>0</v>
      </c>
      <c r="G17" s="31">
        <f t="shared" si="22"/>
        <v>0</v>
      </c>
      <c r="H17" s="31">
        <f t="shared" si="22"/>
        <v>0</v>
      </c>
      <c r="I17" s="31">
        <f>SUM(I18:I19)</f>
        <v>950000</v>
      </c>
      <c r="J17" s="30">
        <f t="shared" ref="J17:R17" si="23">SUM(J18:J19)</f>
        <v>950000</v>
      </c>
      <c r="K17" s="31">
        <f t="shared" si="23"/>
        <v>0</v>
      </c>
      <c r="L17" s="31">
        <f t="shared" si="23"/>
        <v>0</v>
      </c>
      <c r="M17" s="31">
        <f t="shared" si="23"/>
        <v>0</v>
      </c>
      <c r="N17" s="30">
        <f t="shared" si="23"/>
        <v>0</v>
      </c>
      <c r="O17" s="31">
        <f t="shared" si="23"/>
        <v>0</v>
      </c>
      <c r="P17" s="31">
        <f t="shared" si="23"/>
        <v>0</v>
      </c>
      <c r="Q17" s="31">
        <f t="shared" si="23"/>
        <v>0</v>
      </c>
      <c r="R17" s="30">
        <f t="shared" si="23"/>
        <v>0</v>
      </c>
      <c r="S17" s="14"/>
      <c r="T17" s="15"/>
    </row>
    <row r="18" spans="1:20" s="13" customFormat="1" ht="19.5" customHeight="1" x14ac:dyDescent="0.55000000000000004">
      <c r="A18" s="35" t="s">
        <v>53</v>
      </c>
      <c r="B18" s="30">
        <f>SUM(F18+J18+N18+R18)</f>
        <v>950000</v>
      </c>
      <c r="C18" s="31"/>
      <c r="D18" s="31"/>
      <c r="E18" s="31"/>
      <c r="F18" s="30">
        <f>SUM(C18:E18)</f>
        <v>0</v>
      </c>
      <c r="G18" s="31"/>
      <c r="H18" s="31"/>
      <c r="I18" s="31">
        <v>950000</v>
      </c>
      <c r="J18" s="30">
        <f>SUM(G18:I18)</f>
        <v>950000</v>
      </c>
      <c r="K18" s="31"/>
      <c r="L18" s="31"/>
      <c r="M18" s="31"/>
      <c r="N18" s="30">
        <f>SUM(K18:M18)</f>
        <v>0</v>
      </c>
      <c r="O18" s="31"/>
      <c r="P18" s="31"/>
      <c r="Q18" s="31"/>
      <c r="R18" s="30">
        <f>SUM(O18:Q18)</f>
        <v>0</v>
      </c>
      <c r="S18" s="14"/>
      <c r="T18" s="15"/>
    </row>
    <row r="19" spans="1:20" s="13" customFormat="1" ht="19.5" customHeight="1" x14ac:dyDescent="0.55000000000000004">
      <c r="A19" s="40" t="s">
        <v>54</v>
      </c>
      <c r="B19" s="33">
        <f>SUM(F19+J19+N19+R19)</f>
        <v>0</v>
      </c>
      <c r="C19" s="41"/>
      <c r="D19" s="41"/>
      <c r="E19" s="41"/>
      <c r="F19" s="33">
        <f>SUM(C19:E19)</f>
        <v>0</v>
      </c>
      <c r="G19" s="41"/>
      <c r="H19" s="41"/>
      <c r="I19" s="41"/>
      <c r="J19" s="33">
        <f>SUM(G19:I19)</f>
        <v>0</v>
      </c>
      <c r="K19" s="41"/>
      <c r="L19" s="41"/>
      <c r="M19" s="41"/>
      <c r="N19" s="33">
        <f>SUM(K19:M19)</f>
        <v>0</v>
      </c>
      <c r="O19" s="41"/>
      <c r="P19" s="41"/>
      <c r="Q19" s="41"/>
      <c r="R19" s="33">
        <f>SUM(O19:Q19)</f>
        <v>0</v>
      </c>
      <c r="S19" s="14"/>
      <c r="T19" s="15"/>
    </row>
  </sheetData>
  <mergeCells count="10">
    <mergeCell ref="R5:R6"/>
    <mergeCell ref="J5:J6"/>
    <mergeCell ref="K5:M5"/>
    <mergeCell ref="N5:N6"/>
    <mergeCell ref="O5:Q5"/>
    <mergeCell ref="A5:A6"/>
    <mergeCell ref="B5:B6"/>
    <mergeCell ref="C5:E5"/>
    <mergeCell ref="F5:F6"/>
    <mergeCell ref="G5:I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workbookViewId="0"/>
  </sheetViews>
  <sheetFormatPr defaultRowHeight="14.25" x14ac:dyDescent="0.2"/>
  <cols>
    <col min="1" max="1" width="34" customWidth="1"/>
    <col min="2" max="2" width="14.125" style="34" bestFit="1" customWidth="1"/>
    <col min="3" max="3" width="7.875" style="34" bestFit="1" customWidth="1"/>
    <col min="4" max="4" width="7.375" style="34" bestFit="1" customWidth="1"/>
    <col min="5" max="5" width="7.125" style="34" bestFit="1" customWidth="1"/>
    <col min="6" max="6" width="11.75" style="34" bestFit="1" customWidth="1"/>
    <col min="7" max="7" width="7.25" style="34" bestFit="1" customWidth="1"/>
    <col min="8" max="8" width="12.375" style="34" bestFit="1" customWidth="1"/>
    <col min="9" max="10" width="14.125" style="34" bestFit="1" customWidth="1"/>
    <col min="11" max="11" width="12.375" style="34" bestFit="1" customWidth="1"/>
    <col min="12" max="12" width="8" style="34" bestFit="1" customWidth="1"/>
    <col min="13" max="14" width="14.125" style="34" bestFit="1" customWidth="1"/>
    <col min="15" max="15" width="12.375" style="34" bestFit="1" customWidth="1"/>
    <col min="16" max="16" width="7.875" style="34" bestFit="1" customWidth="1"/>
    <col min="17" max="18" width="12.375" style="34" bestFit="1" customWidth="1"/>
  </cols>
  <sheetData>
    <row r="1" spans="1:20" s="13" customFormat="1" ht="27" customHeight="1" x14ac:dyDescent="0.55000000000000004">
      <c r="A1" s="12" t="s">
        <v>79</v>
      </c>
      <c r="B1" s="24"/>
      <c r="C1" s="25"/>
      <c r="D1" s="24"/>
      <c r="E1" s="24"/>
      <c r="F1" s="25"/>
      <c r="G1" s="26"/>
      <c r="H1" s="26"/>
      <c r="I1" s="27"/>
      <c r="J1" s="26"/>
      <c r="K1" s="26"/>
      <c r="L1" s="26"/>
      <c r="M1" s="26"/>
      <c r="N1" s="26"/>
      <c r="O1" s="26"/>
      <c r="P1" s="26"/>
      <c r="Q1" s="26"/>
      <c r="R1" s="26"/>
      <c r="S1" s="14"/>
      <c r="T1" s="15"/>
    </row>
    <row r="2" spans="1:20" s="13" customFormat="1" ht="27" customHeight="1" x14ac:dyDescent="0.55000000000000004">
      <c r="A2" s="12" t="s">
        <v>58</v>
      </c>
      <c r="B2" s="24"/>
      <c r="C2" s="24"/>
      <c r="D2" s="24"/>
      <c r="E2" s="24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14"/>
      <c r="T2" s="15"/>
    </row>
    <row r="3" spans="1:20" s="13" customFormat="1" ht="27" customHeight="1" x14ac:dyDescent="0.55000000000000004">
      <c r="A3" s="12" t="s">
        <v>0</v>
      </c>
      <c r="B3" s="25"/>
      <c r="C3" s="25"/>
      <c r="D3" s="24"/>
      <c r="E3" s="25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4"/>
      <c r="T3" s="15"/>
    </row>
    <row r="4" spans="1:20" s="13" customFormat="1" ht="24.95" customHeight="1" x14ac:dyDescent="0.55000000000000004">
      <c r="A4" s="3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4"/>
      <c r="T4" s="15"/>
    </row>
    <row r="5" spans="1:20" s="18" customFormat="1" ht="19.5" customHeight="1" x14ac:dyDescent="0.2">
      <c r="A5" s="84" t="s">
        <v>21</v>
      </c>
      <c r="B5" s="86" t="s">
        <v>22</v>
      </c>
      <c r="C5" s="88" t="s">
        <v>23</v>
      </c>
      <c r="D5" s="89"/>
      <c r="E5" s="90"/>
      <c r="F5" s="91" t="s">
        <v>24</v>
      </c>
      <c r="G5" s="88" t="s">
        <v>25</v>
      </c>
      <c r="H5" s="89"/>
      <c r="I5" s="90"/>
      <c r="J5" s="91" t="s">
        <v>26</v>
      </c>
      <c r="K5" s="88" t="s">
        <v>27</v>
      </c>
      <c r="L5" s="89"/>
      <c r="M5" s="90"/>
      <c r="N5" s="91" t="s">
        <v>28</v>
      </c>
      <c r="O5" s="88" t="s">
        <v>29</v>
      </c>
      <c r="P5" s="89"/>
      <c r="Q5" s="90"/>
      <c r="R5" s="91" t="s">
        <v>30</v>
      </c>
      <c r="S5" s="16"/>
      <c r="T5" s="17"/>
    </row>
    <row r="6" spans="1:20" s="18" customFormat="1" ht="22.5" customHeight="1" x14ac:dyDescent="0.2">
      <c r="A6" s="85"/>
      <c r="B6" s="87"/>
      <c r="C6" s="28" t="s">
        <v>45</v>
      </c>
      <c r="D6" s="28" t="s">
        <v>31</v>
      </c>
      <c r="E6" s="28" t="s">
        <v>32</v>
      </c>
      <c r="F6" s="92"/>
      <c r="G6" s="28" t="s">
        <v>33</v>
      </c>
      <c r="H6" s="28" t="s">
        <v>34</v>
      </c>
      <c r="I6" s="28" t="s">
        <v>35</v>
      </c>
      <c r="J6" s="92"/>
      <c r="K6" s="28" t="s">
        <v>46</v>
      </c>
      <c r="L6" s="28" t="s">
        <v>47</v>
      </c>
      <c r="M6" s="28" t="s">
        <v>48</v>
      </c>
      <c r="N6" s="92"/>
      <c r="O6" s="28" t="s">
        <v>49</v>
      </c>
      <c r="P6" s="28" t="s">
        <v>50</v>
      </c>
      <c r="Q6" s="28" t="s">
        <v>51</v>
      </c>
      <c r="R6" s="92"/>
      <c r="S6" s="19"/>
    </row>
    <row r="7" spans="1:20" s="13" customFormat="1" ht="19.5" customHeight="1" x14ac:dyDescent="0.55000000000000004">
      <c r="A7" s="20" t="s">
        <v>36</v>
      </c>
      <c r="B7" s="29">
        <f>SUM(B8+B16)</f>
        <v>6543800</v>
      </c>
      <c r="C7" s="29">
        <f t="shared" ref="C7:R7" si="0">SUM(C8+C16)</f>
        <v>0</v>
      </c>
      <c r="D7" s="29">
        <f t="shared" si="0"/>
        <v>0</v>
      </c>
      <c r="E7" s="29">
        <f t="shared" si="0"/>
        <v>0</v>
      </c>
      <c r="F7" s="29">
        <f t="shared" si="0"/>
        <v>0</v>
      </c>
      <c r="G7" s="29">
        <f t="shared" si="0"/>
        <v>0</v>
      </c>
      <c r="H7" s="29">
        <f t="shared" si="0"/>
        <v>753760</v>
      </c>
      <c r="I7" s="29">
        <f t="shared" si="0"/>
        <v>3172520</v>
      </c>
      <c r="J7" s="29">
        <f t="shared" si="0"/>
        <v>3926280</v>
      </c>
      <c r="K7" s="29">
        <f t="shared" si="0"/>
        <v>480000</v>
      </c>
      <c r="L7" s="29">
        <f t="shared" si="0"/>
        <v>0</v>
      </c>
      <c r="M7" s="29">
        <f t="shared" si="0"/>
        <v>1483140</v>
      </c>
      <c r="N7" s="29">
        <f t="shared" si="0"/>
        <v>1963140</v>
      </c>
      <c r="O7" s="29">
        <f t="shared" si="0"/>
        <v>160000</v>
      </c>
      <c r="P7" s="29">
        <f t="shared" si="0"/>
        <v>0</v>
      </c>
      <c r="Q7" s="29">
        <f t="shared" si="0"/>
        <v>494380</v>
      </c>
      <c r="R7" s="29">
        <f t="shared" si="0"/>
        <v>654380</v>
      </c>
      <c r="S7" s="14"/>
      <c r="T7" s="15"/>
    </row>
    <row r="8" spans="1:20" s="13" customFormat="1" ht="19.5" customHeight="1" x14ac:dyDescent="0.55000000000000004">
      <c r="A8" s="22" t="s">
        <v>8</v>
      </c>
      <c r="B8" s="32">
        <f>SUM(B9)</f>
        <v>4743700</v>
      </c>
      <c r="C8" s="32">
        <f t="shared" ref="C8:R8" si="1">SUM(C9)</f>
        <v>0</v>
      </c>
      <c r="D8" s="32">
        <f t="shared" si="1"/>
        <v>0</v>
      </c>
      <c r="E8" s="32">
        <f t="shared" si="1"/>
        <v>0</v>
      </c>
      <c r="F8" s="32">
        <f t="shared" si="1"/>
        <v>0</v>
      </c>
      <c r="G8" s="32">
        <f t="shared" si="1"/>
        <v>0</v>
      </c>
      <c r="H8" s="32">
        <f t="shared" si="1"/>
        <v>753760</v>
      </c>
      <c r="I8" s="32">
        <f t="shared" si="1"/>
        <v>1372420</v>
      </c>
      <c r="J8" s="32">
        <f t="shared" si="1"/>
        <v>2126180</v>
      </c>
      <c r="K8" s="32">
        <f t="shared" si="1"/>
        <v>480000</v>
      </c>
      <c r="L8" s="32">
        <f t="shared" si="1"/>
        <v>0</v>
      </c>
      <c r="M8" s="32">
        <f t="shared" si="1"/>
        <v>1483140</v>
      </c>
      <c r="N8" s="32">
        <f t="shared" si="1"/>
        <v>1963140</v>
      </c>
      <c r="O8" s="32">
        <f t="shared" si="1"/>
        <v>160000</v>
      </c>
      <c r="P8" s="32">
        <f t="shared" si="1"/>
        <v>0</v>
      </c>
      <c r="Q8" s="32">
        <f t="shared" si="1"/>
        <v>494380</v>
      </c>
      <c r="R8" s="32">
        <f t="shared" si="1"/>
        <v>654380</v>
      </c>
      <c r="S8" s="14"/>
      <c r="T8" s="15"/>
    </row>
    <row r="9" spans="1:20" s="13" customFormat="1" ht="19.5" customHeight="1" x14ac:dyDescent="0.55000000000000004">
      <c r="A9" s="21" t="s">
        <v>37</v>
      </c>
      <c r="B9" s="30">
        <f t="shared" ref="B9:R9" si="2">SUM(B10+B12+B14)</f>
        <v>4743700</v>
      </c>
      <c r="C9" s="30">
        <f t="shared" si="2"/>
        <v>0</v>
      </c>
      <c r="D9" s="30">
        <f t="shared" si="2"/>
        <v>0</v>
      </c>
      <c r="E9" s="30">
        <f t="shared" si="2"/>
        <v>0</v>
      </c>
      <c r="F9" s="30">
        <f t="shared" si="2"/>
        <v>0</v>
      </c>
      <c r="G9" s="30">
        <f t="shared" si="2"/>
        <v>0</v>
      </c>
      <c r="H9" s="30">
        <f t="shared" si="2"/>
        <v>753760</v>
      </c>
      <c r="I9" s="30">
        <f t="shared" si="2"/>
        <v>1372420</v>
      </c>
      <c r="J9" s="30">
        <f t="shared" si="2"/>
        <v>2126180</v>
      </c>
      <c r="K9" s="30">
        <f t="shared" si="2"/>
        <v>480000</v>
      </c>
      <c r="L9" s="30">
        <f t="shared" si="2"/>
        <v>0</v>
      </c>
      <c r="M9" s="30">
        <f t="shared" si="2"/>
        <v>1483140</v>
      </c>
      <c r="N9" s="30">
        <f t="shared" si="2"/>
        <v>1963140</v>
      </c>
      <c r="O9" s="30">
        <f t="shared" si="2"/>
        <v>160000</v>
      </c>
      <c r="P9" s="30">
        <f t="shared" si="2"/>
        <v>0</v>
      </c>
      <c r="Q9" s="30">
        <f t="shared" si="2"/>
        <v>494380</v>
      </c>
      <c r="R9" s="30">
        <f t="shared" si="2"/>
        <v>654380</v>
      </c>
      <c r="S9" s="14"/>
      <c r="T9" s="15"/>
    </row>
    <row r="10" spans="1:20" s="13" customFormat="1" ht="19.5" customHeight="1" x14ac:dyDescent="0.55000000000000004">
      <c r="A10" s="23" t="s">
        <v>38</v>
      </c>
      <c r="B10" s="30">
        <f t="shared" ref="B10:R10" si="3">SUM(B11:B11)</f>
        <v>12900</v>
      </c>
      <c r="C10" s="30">
        <f t="shared" si="3"/>
        <v>0</v>
      </c>
      <c r="D10" s="30">
        <f t="shared" si="3"/>
        <v>0</v>
      </c>
      <c r="E10" s="30">
        <f t="shared" si="3"/>
        <v>0</v>
      </c>
      <c r="F10" s="30">
        <f t="shared" si="3"/>
        <v>0</v>
      </c>
      <c r="G10" s="30">
        <f t="shared" si="3"/>
        <v>0</v>
      </c>
      <c r="H10" s="30">
        <f t="shared" si="3"/>
        <v>0</v>
      </c>
      <c r="I10" s="30">
        <f t="shared" si="3"/>
        <v>12900</v>
      </c>
      <c r="J10" s="30">
        <f t="shared" si="3"/>
        <v>12900</v>
      </c>
      <c r="K10" s="30">
        <f t="shared" si="3"/>
        <v>0</v>
      </c>
      <c r="L10" s="30">
        <f t="shared" si="3"/>
        <v>0</v>
      </c>
      <c r="M10" s="30">
        <f t="shared" si="3"/>
        <v>0</v>
      </c>
      <c r="N10" s="30">
        <f t="shared" si="3"/>
        <v>0</v>
      </c>
      <c r="O10" s="30">
        <f t="shared" si="3"/>
        <v>0</v>
      </c>
      <c r="P10" s="30">
        <f t="shared" si="3"/>
        <v>0</v>
      </c>
      <c r="Q10" s="30">
        <f t="shared" si="3"/>
        <v>0</v>
      </c>
      <c r="R10" s="30">
        <f t="shared" si="3"/>
        <v>0</v>
      </c>
      <c r="S10" s="14"/>
      <c r="T10" s="15"/>
    </row>
    <row r="11" spans="1:20" s="13" customFormat="1" ht="19.5" customHeight="1" x14ac:dyDescent="0.55000000000000004">
      <c r="A11" s="21" t="s">
        <v>39</v>
      </c>
      <c r="B11" s="30">
        <f t="shared" ref="B11" si="4">SUM(F11+J11+N11+R11)</f>
        <v>12900</v>
      </c>
      <c r="C11" s="36">
        <f>+โครงการ1!C11+โครงการ2!C11+โครงการ3!C11+โครงการ4!C11+โครงการ5!C11</f>
        <v>0</v>
      </c>
      <c r="D11" s="36">
        <f>+โครงการ1!D11+โครงการ2!D11+โครงการ3!D11+โครงการ4!D11+โครงการ5!D11</f>
        <v>0</v>
      </c>
      <c r="E11" s="36">
        <f>+โครงการ1!E11+โครงการ2!E11+โครงการ3!E11+โครงการ4!E11+โครงการ5!E11</f>
        <v>0</v>
      </c>
      <c r="F11" s="30">
        <f t="shared" ref="F11" si="5">SUM(C11:E11)</f>
        <v>0</v>
      </c>
      <c r="G11" s="36">
        <f>+โครงการ1!G11+โครงการ2!G11+โครงการ3!G11+โครงการ4!G11+โครงการ5!G11</f>
        <v>0</v>
      </c>
      <c r="H11" s="36">
        <f>+โครงการ1!H11+โครงการ2!H11+โครงการ3!H11+โครงการ4!H11+โครงการ5!H11</f>
        <v>0</v>
      </c>
      <c r="I11" s="36">
        <f>+โครงการ1!I11+โครงการ2!I11+โครงการ3!I11+โครงการ4!I11+โครงการ5!I11</f>
        <v>12900</v>
      </c>
      <c r="J11" s="30">
        <f t="shared" ref="J11" si="6">SUM(G11:I11)</f>
        <v>12900</v>
      </c>
      <c r="K11" s="36">
        <f>+โครงการ1!K11+โครงการ2!K11+โครงการ3!K11+โครงการ4!K11+โครงการ5!K11</f>
        <v>0</v>
      </c>
      <c r="L11" s="36">
        <f>+โครงการ1!L11+โครงการ2!L11+โครงการ3!L11+โครงการ4!L11+โครงการ5!L11</f>
        <v>0</v>
      </c>
      <c r="M11" s="36">
        <f>+โครงการ1!M11+โครงการ2!M11+โครงการ3!M11+โครงการ4!M11+โครงการ5!M11</f>
        <v>0</v>
      </c>
      <c r="N11" s="30">
        <f t="shared" ref="N11" si="7">SUM(K11:M11)</f>
        <v>0</v>
      </c>
      <c r="O11" s="36">
        <f>+โครงการ1!O11+โครงการ2!O11+โครงการ3!O11+โครงการ4!O11+โครงการ5!O11</f>
        <v>0</v>
      </c>
      <c r="P11" s="36">
        <f>+โครงการ1!P11+โครงการ2!P11+โครงการ3!P11+โครงการ4!P11+โครงการ5!P11</f>
        <v>0</v>
      </c>
      <c r="Q11" s="36">
        <f>+โครงการ1!Q11+โครงการ2!Q11+โครงการ3!Q11+โครงการ4!Q11+โครงการ5!Q11</f>
        <v>0</v>
      </c>
      <c r="R11" s="30">
        <f t="shared" ref="R11" si="8">SUM(O11:Q11)</f>
        <v>0</v>
      </c>
      <c r="S11" s="14"/>
      <c r="T11" s="15"/>
    </row>
    <row r="12" spans="1:20" s="13" customFormat="1" ht="19.5" customHeight="1" x14ac:dyDescent="0.55000000000000004">
      <c r="A12" s="23" t="s">
        <v>40</v>
      </c>
      <c r="B12" s="30">
        <f t="shared" ref="B12:R12" si="9">SUM(B13:B13)</f>
        <v>40000</v>
      </c>
      <c r="C12" s="30">
        <f t="shared" si="9"/>
        <v>0</v>
      </c>
      <c r="D12" s="30">
        <f t="shared" si="9"/>
        <v>0</v>
      </c>
      <c r="E12" s="30">
        <f t="shared" si="9"/>
        <v>0</v>
      </c>
      <c r="F12" s="30">
        <f t="shared" si="9"/>
        <v>0</v>
      </c>
      <c r="G12" s="30">
        <f t="shared" si="9"/>
        <v>0</v>
      </c>
      <c r="H12" s="30">
        <f t="shared" si="9"/>
        <v>0</v>
      </c>
      <c r="I12" s="30">
        <f t="shared" si="9"/>
        <v>20000</v>
      </c>
      <c r="J12" s="30">
        <f t="shared" si="9"/>
        <v>20000</v>
      </c>
      <c r="K12" s="30">
        <f t="shared" si="9"/>
        <v>0</v>
      </c>
      <c r="L12" s="30">
        <f t="shared" si="9"/>
        <v>0</v>
      </c>
      <c r="M12" s="30">
        <f t="shared" si="9"/>
        <v>20000</v>
      </c>
      <c r="N12" s="30">
        <f t="shared" si="9"/>
        <v>20000</v>
      </c>
      <c r="O12" s="30">
        <f t="shared" si="9"/>
        <v>0</v>
      </c>
      <c r="P12" s="30">
        <f t="shared" si="9"/>
        <v>0</v>
      </c>
      <c r="Q12" s="30">
        <f t="shared" si="9"/>
        <v>0</v>
      </c>
      <c r="R12" s="30">
        <f t="shared" si="9"/>
        <v>0</v>
      </c>
      <c r="S12" s="14"/>
      <c r="T12" s="15"/>
    </row>
    <row r="13" spans="1:20" s="13" customFormat="1" ht="19.5" customHeight="1" x14ac:dyDescent="0.55000000000000004">
      <c r="A13" s="21" t="s">
        <v>41</v>
      </c>
      <c r="B13" s="30">
        <f t="shared" ref="B13" si="10">SUM(F13+J13+N13+R13)</f>
        <v>40000</v>
      </c>
      <c r="C13" s="36">
        <f>+โครงการ1!C13+โครงการ2!C13+โครงการ3!C13+โครงการ4!C13+โครงการ5!C13</f>
        <v>0</v>
      </c>
      <c r="D13" s="36">
        <f>+โครงการ1!D13+โครงการ2!D13+โครงการ3!D13+โครงการ4!D13+โครงการ5!D13</f>
        <v>0</v>
      </c>
      <c r="E13" s="36">
        <f>+โครงการ1!E13+โครงการ2!E13+โครงการ3!E13+โครงการ4!E13+โครงการ5!E13</f>
        <v>0</v>
      </c>
      <c r="F13" s="30">
        <f t="shared" ref="F13" si="11">SUM(C13:E13)</f>
        <v>0</v>
      </c>
      <c r="G13" s="36">
        <f>+โครงการ1!G13+โครงการ2!G13+โครงการ3!G13+โครงการ4!G13+โครงการ5!G13</f>
        <v>0</v>
      </c>
      <c r="H13" s="36">
        <f>+โครงการ1!H13+โครงการ2!H13+โครงการ3!H13+โครงการ4!H13+โครงการ5!H13</f>
        <v>0</v>
      </c>
      <c r="I13" s="36">
        <f>+โครงการ1!I13+โครงการ2!I13+โครงการ3!I13+โครงการ4!I13+โครงการ5!I13</f>
        <v>20000</v>
      </c>
      <c r="J13" s="30">
        <f t="shared" ref="J13" si="12">SUM(G13:I13)</f>
        <v>20000</v>
      </c>
      <c r="K13" s="36">
        <f>+โครงการ1!K13+โครงการ2!K13+โครงการ3!K13+โครงการ4!K13+โครงการ5!K13</f>
        <v>0</v>
      </c>
      <c r="L13" s="36">
        <f>+โครงการ1!L13+โครงการ2!L13+โครงการ3!L13+โครงการ4!L13+โครงการ5!L13</f>
        <v>0</v>
      </c>
      <c r="M13" s="36">
        <f>+โครงการ1!M13+โครงการ2!M13+โครงการ3!M13+โครงการ4!M13+โครงการ5!M13</f>
        <v>20000</v>
      </c>
      <c r="N13" s="30">
        <f t="shared" ref="N13" si="13">SUM(K13:M13)</f>
        <v>20000</v>
      </c>
      <c r="O13" s="36">
        <f>+โครงการ1!O13+โครงการ2!O13+โครงการ3!O13+โครงการ4!O13+โครงการ5!O13</f>
        <v>0</v>
      </c>
      <c r="P13" s="36">
        <f>+โครงการ1!P13+โครงการ2!P13+โครงการ3!P13+โครงการ4!P13+โครงการ5!P13</f>
        <v>0</v>
      </c>
      <c r="Q13" s="36">
        <f>+โครงการ1!Q13+โครงการ2!Q13+โครงการ3!Q13+โครงการ4!Q13+โครงการ5!Q13</f>
        <v>0</v>
      </c>
      <c r="R13" s="30">
        <f t="shared" ref="R13" si="14">SUM(O13:Q13)</f>
        <v>0</v>
      </c>
      <c r="S13" s="14"/>
      <c r="T13" s="15"/>
    </row>
    <row r="14" spans="1:20" s="13" customFormat="1" ht="19.5" customHeight="1" x14ac:dyDescent="0.55000000000000004">
      <c r="A14" s="23" t="s">
        <v>42</v>
      </c>
      <c r="B14" s="30">
        <f t="shared" ref="B14:R14" si="15">SUM(B15:B15)</f>
        <v>4690800</v>
      </c>
      <c r="C14" s="30">
        <f t="shared" si="15"/>
        <v>0</v>
      </c>
      <c r="D14" s="30">
        <f t="shared" si="15"/>
        <v>0</v>
      </c>
      <c r="E14" s="30">
        <f t="shared" si="15"/>
        <v>0</v>
      </c>
      <c r="F14" s="30">
        <f t="shared" si="15"/>
        <v>0</v>
      </c>
      <c r="G14" s="30">
        <f t="shared" si="15"/>
        <v>0</v>
      </c>
      <c r="H14" s="30">
        <f t="shared" si="15"/>
        <v>753760</v>
      </c>
      <c r="I14" s="30">
        <f t="shared" si="15"/>
        <v>1339520</v>
      </c>
      <c r="J14" s="30">
        <f t="shared" si="15"/>
        <v>2093280</v>
      </c>
      <c r="K14" s="30">
        <f t="shared" si="15"/>
        <v>480000</v>
      </c>
      <c r="L14" s="30">
        <f t="shared" si="15"/>
        <v>0</v>
      </c>
      <c r="M14" s="30">
        <f t="shared" si="15"/>
        <v>1463140</v>
      </c>
      <c r="N14" s="30">
        <f t="shared" si="15"/>
        <v>1943140</v>
      </c>
      <c r="O14" s="30">
        <f t="shared" si="15"/>
        <v>160000</v>
      </c>
      <c r="P14" s="30">
        <f t="shared" si="15"/>
        <v>0</v>
      </c>
      <c r="Q14" s="30">
        <f t="shared" si="15"/>
        <v>494380</v>
      </c>
      <c r="R14" s="30">
        <f t="shared" si="15"/>
        <v>654380</v>
      </c>
      <c r="S14" s="14"/>
      <c r="T14" s="15"/>
    </row>
    <row r="15" spans="1:20" s="13" customFormat="1" ht="19.5" customHeight="1" x14ac:dyDescent="0.55000000000000004">
      <c r="A15" s="21" t="s">
        <v>43</v>
      </c>
      <c r="B15" s="30">
        <f t="shared" ref="B15" si="16">SUM(F15+J15+N15+R15)</f>
        <v>4690800</v>
      </c>
      <c r="C15" s="36">
        <f>+โครงการ1!C15+โครงการ2!C15+โครงการ3!C15+โครงการ4!C15+โครงการ5!C15</f>
        <v>0</v>
      </c>
      <c r="D15" s="36">
        <f>+โครงการ1!D15+โครงการ2!D15+โครงการ3!D15+โครงการ4!D15+โครงการ5!D15</f>
        <v>0</v>
      </c>
      <c r="E15" s="36">
        <f>+โครงการ1!E15+โครงการ2!E15+โครงการ3!E15+โครงการ4!E15+โครงการ5!E15</f>
        <v>0</v>
      </c>
      <c r="F15" s="30">
        <f t="shared" ref="F15" si="17">SUM(C15:E15)</f>
        <v>0</v>
      </c>
      <c r="G15" s="36">
        <f>+โครงการ1!G15+โครงการ2!G15+โครงการ3!G15+โครงการ4!G15+โครงการ5!G15</f>
        <v>0</v>
      </c>
      <c r="H15" s="36">
        <f>+โครงการ1!H15+โครงการ2!H15+โครงการ3!H15+โครงการ4!H15+โครงการ5!H15</f>
        <v>753760</v>
      </c>
      <c r="I15" s="36">
        <f>+โครงการ1!I15+โครงการ2!I15+โครงการ3!I15+โครงการ4!I15+โครงการ5!I15</f>
        <v>1339520</v>
      </c>
      <c r="J15" s="30">
        <f t="shared" ref="J15" si="18">SUM(G15:I15)</f>
        <v>2093280</v>
      </c>
      <c r="K15" s="36">
        <f>+โครงการ1!K15+โครงการ2!K15+โครงการ3!K15+โครงการ4!K15+โครงการ5!K15</f>
        <v>480000</v>
      </c>
      <c r="L15" s="36">
        <f>+โครงการ1!L15+โครงการ2!L15+โครงการ3!L15+โครงการ4!L15+โครงการ5!L15</f>
        <v>0</v>
      </c>
      <c r="M15" s="36">
        <f>+โครงการ1!M15+โครงการ2!M15+โครงการ3!M15+โครงการ4!M15+โครงการ5!M15</f>
        <v>1463140</v>
      </c>
      <c r="N15" s="30">
        <f t="shared" ref="N15" si="19">SUM(K15:M15)</f>
        <v>1943140</v>
      </c>
      <c r="O15" s="36">
        <f>+โครงการ1!O15+โครงการ2!O15+โครงการ3!O15+โครงการ4!O15+โครงการ5!O15</f>
        <v>160000</v>
      </c>
      <c r="P15" s="36">
        <f>+โครงการ1!P15+โครงการ2!P15+โครงการ3!P15+โครงการ4!P15+โครงการ5!P15</f>
        <v>0</v>
      </c>
      <c r="Q15" s="36">
        <f>+โครงการ1!Q15+โครงการ2!Q15+โครงการ3!Q15+โครงการ4!Q15+โครงการ5!Q15</f>
        <v>494380</v>
      </c>
      <c r="R15" s="30">
        <f t="shared" ref="R15" si="20">SUM(O15:Q15)</f>
        <v>654380</v>
      </c>
      <c r="S15" s="14"/>
      <c r="T15" s="15"/>
    </row>
    <row r="16" spans="1:20" s="13" customFormat="1" ht="19.5" customHeight="1" x14ac:dyDescent="0.55000000000000004">
      <c r="A16" s="22" t="s">
        <v>16</v>
      </c>
      <c r="B16" s="32">
        <f>+B17</f>
        <v>1800100</v>
      </c>
      <c r="C16" s="32">
        <f t="shared" ref="C16:R16" si="21">+C17</f>
        <v>0</v>
      </c>
      <c r="D16" s="32">
        <f t="shared" si="21"/>
        <v>0</v>
      </c>
      <c r="E16" s="32">
        <f t="shared" si="21"/>
        <v>0</v>
      </c>
      <c r="F16" s="32">
        <f t="shared" si="21"/>
        <v>0</v>
      </c>
      <c r="G16" s="32">
        <f t="shared" si="21"/>
        <v>0</v>
      </c>
      <c r="H16" s="32">
        <f t="shared" si="21"/>
        <v>0</v>
      </c>
      <c r="I16" s="32">
        <f t="shared" si="21"/>
        <v>1800100</v>
      </c>
      <c r="J16" s="32">
        <f t="shared" si="21"/>
        <v>1800100</v>
      </c>
      <c r="K16" s="32">
        <f t="shared" si="21"/>
        <v>0</v>
      </c>
      <c r="L16" s="32">
        <f t="shared" si="21"/>
        <v>0</v>
      </c>
      <c r="M16" s="32">
        <f t="shared" si="21"/>
        <v>0</v>
      </c>
      <c r="N16" s="32">
        <f t="shared" si="21"/>
        <v>0</v>
      </c>
      <c r="O16" s="32">
        <f t="shared" si="21"/>
        <v>0</v>
      </c>
      <c r="P16" s="32">
        <f t="shared" si="21"/>
        <v>0</v>
      </c>
      <c r="Q16" s="32">
        <f t="shared" si="21"/>
        <v>0</v>
      </c>
      <c r="R16" s="32">
        <f t="shared" si="21"/>
        <v>0</v>
      </c>
      <c r="S16" s="14"/>
      <c r="T16" s="15"/>
    </row>
    <row r="17" spans="1:20" s="13" customFormat="1" ht="19.5" customHeight="1" x14ac:dyDescent="0.55000000000000004">
      <c r="A17" s="21" t="s">
        <v>52</v>
      </c>
      <c r="B17" s="30">
        <f t="shared" ref="B17:H17" si="22">SUM(B18:B19)</f>
        <v>1800100</v>
      </c>
      <c r="C17" s="31">
        <f t="shared" si="22"/>
        <v>0</v>
      </c>
      <c r="D17" s="31">
        <f t="shared" si="22"/>
        <v>0</v>
      </c>
      <c r="E17" s="31">
        <f t="shared" si="22"/>
        <v>0</v>
      </c>
      <c r="F17" s="30">
        <f t="shared" si="22"/>
        <v>0</v>
      </c>
      <c r="G17" s="31">
        <f t="shared" si="22"/>
        <v>0</v>
      </c>
      <c r="H17" s="31">
        <f t="shared" si="22"/>
        <v>0</v>
      </c>
      <c r="I17" s="31">
        <f>SUM(I18:I19)</f>
        <v>1800100</v>
      </c>
      <c r="J17" s="30">
        <f t="shared" ref="J17:R17" si="23">SUM(J18:J19)</f>
        <v>1800100</v>
      </c>
      <c r="K17" s="31">
        <f t="shared" si="23"/>
        <v>0</v>
      </c>
      <c r="L17" s="31">
        <f t="shared" si="23"/>
        <v>0</v>
      </c>
      <c r="M17" s="31">
        <f t="shared" si="23"/>
        <v>0</v>
      </c>
      <c r="N17" s="30">
        <f t="shared" si="23"/>
        <v>0</v>
      </c>
      <c r="O17" s="31">
        <f t="shared" si="23"/>
        <v>0</v>
      </c>
      <c r="P17" s="31">
        <f t="shared" si="23"/>
        <v>0</v>
      </c>
      <c r="Q17" s="31">
        <f t="shared" si="23"/>
        <v>0</v>
      </c>
      <c r="R17" s="30">
        <f t="shared" si="23"/>
        <v>0</v>
      </c>
      <c r="S17" s="14"/>
      <c r="T17" s="15"/>
    </row>
    <row r="18" spans="1:20" s="13" customFormat="1" ht="19.5" customHeight="1" x14ac:dyDescent="0.55000000000000004">
      <c r="A18" s="35" t="s">
        <v>53</v>
      </c>
      <c r="B18" s="30">
        <f t="shared" ref="B18:B19" si="24">SUM(F18+J18+N18+R18)</f>
        <v>1752600</v>
      </c>
      <c r="C18" s="36">
        <f>+โครงการ1!C18+โครงการ2!C18+โครงการ3!C18+โครงการ4!C18+โครงการ5!C18</f>
        <v>0</v>
      </c>
      <c r="D18" s="36">
        <f>+โครงการ1!D18+โครงการ2!D18+โครงการ3!D18+โครงการ4!D18+โครงการ5!D18</f>
        <v>0</v>
      </c>
      <c r="E18" s="36">
        <f>+โครงการ1!E18+โครงการ2!E18+โครงการ3!E18+โครงการ4!E18+โครงการ5!E18</f>
        <v>0</v>
      </c>
      <c r="F18" s="30">
        <f t="shared" ref="F18" si="25">SUM(C18:E18)</f>
        <v>0</v>
      </c>
      <c r="G18" s="36">
        <f>+โครงการ1!G18+โครงการ2!G18+โครงการ3!G18+โครงการ4!G18+โครงการ5!G18</f>
        <v>0</v>
      </c>
      <c r="H18" s="36">
        <f>+โครงการ1!H18+โครงการ2!H18+โครงการ3!H18+โครงการ4!H18+โครงการ5!H18</f>
        <v>0</v>
      </c>
      <c r="I18" s="36">
        <f>+โครงการ1!I18+โครงการ2!I18+โครงการ3!I18+โครงการ4!I18+โครงการ5!I18</f>
        <v>1752600</v>
      </c>
      <c r="J18" s="30">
        <f t="shared" ref="J18" si="26">SUM(G18:I18)</f>
        <v>1752600</v>
      </c>
      <c r="K18" s="36">
        <f>+โครงการ1!K18+โครงการ2!K18+โครงการ3!K18+โครงการ4!K18+โครงการ5!K18</f>
        <v>0</v>
      </c>
      <c r="L18" s="36">
        <f>+โครงการ1!L18+โครงการ2!L18+โครงการ3!L18+โครงการ4!L18+โครงการ5!L18</f>
        <v>0</v>
      </c>
      <c r="M18" s="36">
        <f>+โครงการ1!M18+โครงการ2!M18+โครงการ3!M18+โครงการ4!M18+โครงการ5!M18</f>
        <v>0</v>
      </c>
      <c r="N18" s="30">
        <f t="shared" ref="N18" si="27">SUM(K18:M18)</f>
        <v>0</v>
      </c>
      <c r="O18" s="36">
        <f>+โครงการ1!O18+โครงการ2!O18+โครงการ3!O18+โครงการ4!O18+โครงการ5!O18</f>
        <v>0</v>
      </c>
      <c r="P18" s="36">
        <f>+โครงการ1!P18+โครงการ2!P18+โครงการ3!P18+โครงการ4!P18+โครงการ5!P18</f>
        <v>0</v>
      </c>
      <c r="Q18" s="36">
        <f>+โครงการ1!Q18+โครงการ2!Q18+โครงการ3!Q18+โครงการ4!Q18+โครงการ5!Q18</f>
        <v>0</v>
      </c>
      <c r="R18" s="30">
        <f t="shared" ref="R18" si="28">SUM(O18:Q18)</f>
        <v>0</v>
      </c>
      <c r="S18" s="14"/>
      <c r="T18" s="15"/>
    </row>
    <row r="19" spans="1:20" s="13" customFormat="1" ht="19.5" customHeight="1" x14ac:dyDescent="0.55000000000000004">
      <c r="A19" s="40" t="s">
        <v>54</v>
      </c>
      <c r="B19" s="33">
        <f t="shared" si="24"/>
        <v>47500</v>
      </c>
      <c r="C19" s="42">
        <f>+โครงการ1!C19+โครงการ2!C19+โครงการ3!C19+โครงการ4!C19+โครงการ5!C19</f>
        <v>0</v>
      </c>
      <c r="D19" s="42">
        <f>+โครงการ1!D19+โครงการ2!D19+โครงการ3!D19+โครงการ4!D19+โครงการ5!D19</f>
        <v>0</v>
      </c>
      <c r="E19" s="42">
        <f>+โครงการ1!E19+โครงการ2!E19+โครงการ3!E19+โครงการ4!E19+โครงการ5!E19</f>
        <v>0</v>
      </c>
      <c r="F19" s="33">
        <f>SUM(C19:E19)</f>
        <v>0</v>
      </c>
      <c r="G19" s="42">
        <f>+โครงการ1!G19+โครงการ2!G19+โครงการ3!G19+โครงการ4!G19+โครงการ5!G19</f>
        <v>0</v>
      </c>
      <c r="H19" s="42">
        <f>+โครงการ1!H19+โครงการ2!H19+โครงการ3!H19+โครงการ4!H19+โครงการ5!H19</f>
        <v>0</v>
      </c>
      <c r="I19" s="42">
        <f>+โครงการ1!I19+โครงการ2!I19+โครงการ3!I19+โครงการ4!I19+โครงการ5!I19</f>
        <v>47500</v>
      </c>
      <c r="J19" s="33">
        <f>SUM(G19:I19)</f>
        <v>47500</v>
      </c>
      <c r="K19" s="42">
        <f>+โครงการ1!K19+โครงการ2!K19+โครงการ3!K19+โครงการ4!K19+โครงการ5!K19</f>
        <v>0</v>
      </c>
      <c r="L19" s="42">
        <f>+โครงการ1!L19+โครงการ2!L19+โครงการ3!L19+โครงการ4!L19+โครงการ5!L19</f>
        <v>0</v>
      </c>
      <c r="M19" s="42">
        <f>+โครงการ1!M19+โครงการ2!M19+โครงการ3!M19+โครงการ4!M19+โครงการ5!M19</f>
        <v>0</v>
      </c>
      <c r="N19" s="33">
        <f>SUM(K19:M19)</f>
        <v>0</v>
      </c>
      <c r="O19" s="42">
        <f>+โครงการ1!O19+โครงการ2!O19+โครงการ3!O19+โครงการ4!O19+โครงการ5!O19</f>
        <v>0</v>
      </c>
      <c r="P19" s="42">
        <f>+โครงการ1!P19+โครงการ2!P19+โครงการ3!P19+โครงการ4!P19+โครงการ5!P19</f>
        <v>0</v>
      </c>
      <c r="Q19" s="42">
        <f>+โครงการ1!Q19+โครงการ2!Q19+โครงการ3!Q19+โครงการ4!Q19+โครงการ5!Q19</f>
        <v>0</v>
      </c>
      <c r="R19" s="33">
        <f>SUM(O19:Q19)</f>
        <v>0</v>
      </c>
      <c r="S19" s="14"/>
      <c r="T19" s="15"/>
    </row>
  </sheetData>
  <mergeCells count="10">
    <mergeCell ref="K5:M5"/>
    <mergeCell ref="N5:N6"/>
    <mergeCell ref="O5:Q5"/>
    <mergeCell ref="R5:R6"/>
    <mergeCell ref="A5:A6"/>
    <mergeCell ref="B5:B6"/>
    <mergeCell ref="C5:E5"/>
    <mergeCell ref="F5:F6"/>
    <mergeCell ref="G5:I5"/>
    <mergeCell ref="J5:J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9</vt:i4>
      </vt:variant>
      <vt:variant>
        <vt:lpstr>ช่วงที่มีชื่อ</vt:lpstr>
      </vt:variant>
      <vt:variant>
        <vt:i4>1</vt:i4>
      </vt:variant>
    </vt:vector>
  </HeadingPairs>
  <TitlesOfParts>
    <vt:vector size="10" baseType="lpstr">
      <vt:lpstr>สสช. ภาพรวม64</vt:lpstr>
      <vt:lpstr>สรุป สสช.</vt:lpstr>
      <vt:lpstr>โอนงวด2</vt:lpstr>
      <vt:lpstr>โครงการ1</vt:lpstr>
      <vt:lpstr>โครงการ2</vt:lpstr>
      <vt:lpstr>โครงการ3</vt:lpstr>
      <vt:lpstr>โครงการ4</vt:lpstr>
      <vt:lpstr>โครงการ5</vt:lpstr>
      <vt:lpstr>รวม 5 โครงการ</vt:lpstr>
      <vt:lpstr>'สสช. ภาพรวม64'!Print_Titles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</dc:creator>
  <cp:lastModifiedBy>เอชพีนะ</cp:lastModifiedBy>
  <cp:lastPrinted>2021-06-09T04:37:51Z</cp:lastPrinted>
  <dcterms:created xsi:type="dcterms:W3CDTF">2021-01-10T04:13:44Z</dcterms:created>
  <dcterms:modified xsi:type="dcterms:W3CDTF">2021-06-09T04:38:11Z</dcterms:modified>
</cp:coreProperties>
</file>